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  <sheet name="表13-部门专项业务经费绩效目标表" sheetId="15" r:id="rId15"/>
    <sheet name="表14-部门整体支出绩效目标表" sheetId="16" r:id="rId16"/>
    <sheet name="表15-部门专项资金整体绩效目标表 " sheetId="17" r:id="rId17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'表8-部门综合预一般公共预算基本支出明细表（按经济分类科目分）'!$A$1:$F$29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'目录'!$A$1:$L$20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<sst xmlns="http://schemas.openxmlformats.org/spreadsheetml/2006/main" count="922" uniqueCount="479">
  <si>
    <t>附件2</t>
  </si>
  <si>
    <t>2018年部门综合预算公开报表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</si>
  <si>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</si>
  <si>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</si>
  <si>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</si>
  <si>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</si>
  <si>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</si>
  <si>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</si>
  <si>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</si>
  <si>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</si>
  <si>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</si>
  <si>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</si>
  <si>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</si>
  <si>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</si>
  <si>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</si>
  <si>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</si>
  <si>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</si>
  <si>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</si>
  <si>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</si>
  <si>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</si>
  <si>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</si>
  <si>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</si>
  <si>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</si>
  <si>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</si>
  <si>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</si>
  <si>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</si>
  <si>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</si>
  <si>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</si>
  <si>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</si>
  <si>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表13</t>
  </si>
  <si>
    <t>2018年部门专项业务经费一级项目绩效目标表</t>
  </si>
  <si>
    <t>表14</t>
  </si>
  <si>
    <t>2018年部门整体支出绩效目标表</t>
  </si>
  <si>
    <t>表15</t>
  </si>
  <si>
    <t>2018年专项资金整体绩效目标表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</si>
  <si>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</si>
  <si>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</si>
  <si>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</si>
  <si>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</si>
  <si>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</si>
  <si>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</si>
  <si>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</si>
  <si>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</si>
  <si>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</si>
  <si>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</si>
  <si>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</si>
  <si>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</si>
  <si>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</si>
  <si>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</si>
  <si>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</si>
  <si>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</si>
  <si>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</si>
  <si>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</si>
  <si>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</si>
  <si>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</si>
  <si>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</si>
  <si>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</si>
  <si>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</si>
  <si>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</si>
  <si>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</si>
  <si>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</si>
  <si>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</si>
  <si>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</si>
  <si>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</si>
  <si>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</si>
  <si>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</si>
  <si>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</si>
  <si>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</si>
  <si>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</si>
  <si>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</si>
  <si>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</si>
  <si>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</si>
  <si>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</si>
  <si>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</si>
  <si>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</si>
  <si>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</si>
  <si>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</si>
  <si>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</si>
  <si>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</si>
  <si>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</si>
  <si>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</si>
  <si>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</si>
  <si>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</si>
  <si>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</si>
  <si>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</si>
  <si>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</si>
  <si>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</si>
  <si>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</si>
  <si>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</si>
  <si>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</si>
  <si>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</si>
  <si>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</si>
  <si>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</si>
  <si>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</si>
  <si>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</si>
  <si>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</si>
  <si>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</si>
  <si>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</si>
  <si>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</si>
  <si>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</si>
  <si>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</si>
  <si>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</si>
  <si>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</si>
  <si>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</si>
  <si>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</si>
  <si>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</si>
  <si>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</si>
  <si>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</si>
  <si>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</si>
  <si>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</si>
  <si>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</si>
  <si>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</si>
  <si>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</si>
  <si>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</si>
  <si>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</si>
  <si>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</si>
  <si>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</si>
  <si>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</si>
  <si>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</si>
  <si>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</si>
  <si>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</si>
  <si>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</si>
  <si>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</si>
  <si>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</si>
  <si>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</si>
  <si>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</si>
  <si>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</si>
  <si>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</si>
  <si>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</si>
  <si>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</si>
  <si>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</si>
  <si>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</si>
  <si>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</si>
  <si>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</si>
  <si>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</si>
  <si>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</si>
  <si>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</si>
  <si>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</si>
  <si>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</si>
  <si>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</si>
  <si>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经济科目编码</t>
  </si>
  <si>
    <t>经济科目名称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</si>
  <si>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</si>
  <si>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</si>
  <si>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</si>
  <si>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</si>
  <si>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</si>
  <si>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</si>
  <si>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</si>
  <si>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</si>
  <si>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</si>
  <si>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</si>
  <si>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</si>
  <si>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</si>
  <si>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</si>
  <si>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</si>
  <si>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</si>
  <si>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</si>
  <si>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</si>
  <si>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</si>
  <si>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</si>
  <si>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</si>
  <si>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</si>
  <si>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</si>
  <si>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</si>
  <si>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</si>
  <si>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</si>
  <si>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</si>
  <si>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</si>
  <si>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</si>
  <si>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</si>
  <si>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</si>
  <si>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</si>
  <si>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</si>
  <si>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</si>
  <si>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</si>
  <si>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</si>
  <si>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</si>
  <si>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</si>
  <si>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</si>
  <si>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</si>
  <si>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</si>
  <si>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</si>
  <si>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</si>
  <si>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</si>
  <si>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</si>
  <si>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</si>
  <si>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</si>
  <si>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</si>
  <si>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2017年</t>
  </si>
  <si>
    <t>2018年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</si>
  <si>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</si>
  <si>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</si>
  <si>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</si>
  <si>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</si>
  <si>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</si>
  <si>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</si>
  <si>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</si>
  <si>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</si>
  <si>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</si>
  <si>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</si>
  <si>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</si>
  <si>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</si>
  <si>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</si>
  <si>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</si>
  <si>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</si>
  <si>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</si>
  <si>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</si>
  <si>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</si>
  <si>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2018年部门专项业务经费绩效目标表</t>
  </si>
  <si>
    <t>专项（项目）名称</t>
  </si>
  <si>
    <t>主管部门</t>
  </si>
  <si>
    <t>资金金额
（万元）</t>
  </si>
  <si>
    <t xml:space="preserve"> 实施期资金总额：</t>
  </si>
  <si>
    <t xml:space="preserve"> 年度资金总额：</t>
  </si>
  <si>
    <t>总
体
目
标</t>
  </si>
  <si>
    <t>年度目标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</si>
  <si>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</si>
  <si>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</si>
  <si>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</si>
  <si>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</si>
  <si>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</si>
  <si>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</si>
  <si>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</si>
  <si>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>质量指标</t>
  </si>
  <si>
    <t>时效指标</t>
  </si>
  <si>
    <t>成本指标</t>
  </si>
  <si>
    <t>……</t>
  </si>
  <si>
    <t>社会效益
指标</t>
  </si>
  <si>
    <t>服务对象
满意度指标</t>
  </si>
  <si>
    <t>2018年部门（单位）整体支出绩效目标申报表</t>
  </si>
  <si>
    <t>部门（单位） 名称</t>
  </si>
  <si>
    <t>填报人</t>
  </si>
  <si>
    <t>联系电话</t>
  </si>
  <si>
    <t>总体资金情况</t>
  </si>
  <si>
    <t>当年金额</t>
  </si>
  <si>
    <t>占比</t>
  </si>
  <si>
    <t>财政拨款</t>
  </si>
  <si>
    <t>其他资金</t>
  </si>
  <si>
    <t>基本支出</t>
  </si>
  <si>
    <t>部门职能概述</t>
  </si>
  <si>
    <t>年度工作任务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</si>
  <si>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</si>
  <si>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</si>
  <si>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</si>
  <si>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</si>
  <si>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</si>
  <si>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</si>
  <si>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整体绩效总目标</t>
  </si>
  <si>
    <t xml:space="preserve">  目标1：
  目标2：
  目标3：
  ……</t>
  </si>
  <si>
    <t>长期目标1：</t>
  </si>
  <si>
    <t>长期绩效指标</t>
  </si>
  <si>
    <t>指标名称</t>
  </si>
  <si>
    <t>绩效标准</t>
  </si>
  <si>
    <r>
      <t xml:space="preserve">     </t>
    </r>
    <r>
      <rPr>
        <sz val="12"/>
        <rFont val="仿宋_GB2312"/>
        <family val="3"/>
      </rPr>
      <t>指标</t>
    </r>
  </si>
  <si>
    <t>长期目标2：</t>
  </si>
  <si>
    <t>长期目标3：</t>
  </si>
  <si>
    <t>年度目标1：</t>
  </si>
  <si>
    <t>年度绩效指标</t>
  </si>
  <si>
    <t>预期当年实现值</t>
  </si>
  <si>
    <r>
      <t xml:space="preserve">    </t>
    </r>
    <r>
      <rPr>
        <sz val="12"/>
        <rFont val="仿宋_GB2312"/>
        <family val="3"/>
      </rPr>
      <t>年</t>
    </r>
  </si>
  <si>
    <t>年度目标2：</t>
  </si>
  <si>
    <t>年度目标3：</t>
  </si>
  <si>
    <t xml:space="preserve">                   填报日期：       年     月     日                  单位：万元</t>
  </si>
  <si>
    <t>项目主管部门</t>
  </si>
  <si>
    <t>项目执行单位</t>
  </si>
  <si>
    <t>项目负责人</t>
  </si>
  <si>
    <t>单位地址</t>
  </si>
  <si>
    <t>邮政编码</t>
  </si>
  <si>
    <t>项目属性</t>
  </si>
  <si>
    <t>1.持续性项目 □       2.新增性项目 □</t>
  </si>
  <si>
    <t>1.常年性项目 □       3.一次性项目 □            
2.延续性项目 □（从   年至   年）</t>
  </si>
  <si>
    <t xml:space="preserve">1.部门预算项目 □       2.市直专项     □     3.市对下转移支付项目 □            </t>
  </si>
  <si>
    <t>支出功能分类</t>
  </si>
  <si>
    <t>项目申请理由</t>
  </si>
  <si>
    <t xml:space="preserve"> 1.项目的政策依据；
 2.项目与部门职能的相关性；
 3.项目实施的现实意义，即项目聚焦于解决哪些现实问题；
 ……</t>
  </si>
  <si>
    <t>项目主要内容</t>
  </si>
  <si>
    <r>
      <t xml:space="preserve">  
 明确当年申请预算资金的主要投向及工作任务：
 1.</t>
    </r>
    <r>
      <rPr>
        <u val="single"/>
        <sz val="12"/>
        <rFont val="仿宋_GB2312"/>
        <family val="3"/>
      </rPr>
      <t xml:space="preserve">                                                         </t>
    </r>
    <r>
      <rPr>
        <sz val="12"/>
        <rFont val="仿宋_GB2312"/>
        <family val="3"/>
      </rPr>
      <t>；
 2.</t>
    </r>
    <r>
      <rPr>
        <u val="single"/>
        <sz val="12"/>
        <rFont val="仿宋_GB2312"/>
        <family val="3"/>
      </rPr>
      <t xml:space="preserve">                                                         </t>
    </r>
    <r>
      <rPr>
        <sz val="12"/>
        <rFont val="仿宋_GB2312"/>
        <family val="3"/>
      </rPr>
      <t>；
 3.</t>
    </r>
    <r>
      <rPr>
        <u val="single"/>
        <sz val="12"/>
        <rFont val="仿宋_GB2312"/>
        <family val="3"/>
      </rPr>
      <t xml:space="preserve">                                                         </t>
    </r>
    <r>
      <rPr>
        <sz val="12"/>
        <rFont val="仿宋_GB2312"/>
        <family val="3"/>
      </rPr>
      <t xml:space="preserve">；
     ……
</t>
    </r>
  </si>
  <si>
    <t>项目当年预算</t>
  </si>
  <si>
    <t>项目前两年
预算</t>
  </si>
  <si>
    <t>项目前两年预算及当年预算变动情况</t>
  </si>
  <si>
    <r>
      <t xml:space="preserve"> 1.前两年预算安排情况
 2.当年预算变动情况及理由是：</t>
    </r>
    <r>
      <rPr>
        <u val="single"/>
        <sz val="12"/>
        <rFont val="仿宋_GB2312"/>
        <family val="3"/>
      </rPr>
      <t xml:space="preserve">                                    </t>
    </r>
    <r>
      <rPr>
        <sz val="12"/>
        <rFont val="仿宋_GB2312"/>
        <family val="3"/>
      </rPr>
      <t xml:space="preserve">   
</t>
    </r>
  </si>
  <si>
    <t>项目资金来源</t>
  </si>
  <si>
    <t>来源项目</t>
  </si>
  <si>
    <t>金额</t>
  </si>
  <si>
    <t>一般公共预算财政拨款</t>
  </si>
  <si>
    <t xml:space="preserve">  其中：申请当年预算拨款</t>
  </si>
  <si>
    <t>政府性基金预算财政拨款</t>
  </si>
  <si>
    <t xml:space="preserve">  其中：使用上年度财政拨款结余</t>
  </si>
  <si>
    <t>项目支出预算及测算依据</t>
  </si>
  <si>
    <t>项目支出明细预算</t>
  </si>
  <si>
    <t>项目支出明细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</si>
  <si>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</si>
  <si>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</si>
  <si>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</si>
  <si>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</si>
  <si>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</si>
  <si>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</si>
  <si>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</si>
  <si>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</si>
  <si>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</si>
  <si>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测算
依据
及说明</t>
  </si>
  <si>
    <t>项目采购</t>
  </si>
  <si>
    <t>品名</t>
  </si>
  <si>
    <t>是否属新增资产配置预算</t>
  </si>
  <si>
    <t>项目绩效
总目标</t>
  </si>
  <si>
    <r>
      <t>长期目标(截止</t>
    </r>
    <r>
      <rPr>
        <u val="single"/>
        <sz val="12"/>
        <rFont val="仿宋_GB2312"/>
        <family val="3"/>
      </rPr>
      <t xml:space="preserve">     </t>
    </r>
    <r>
      <rPr>
        <sz val="12"/>
        <rFont val="仿宋_GB2312"/>
        <family val="3"/>
      </rPr>
      <t>年）</t>
    </r>
  </si>
  <si>
    <t xml:space="preserve">  目标1：
  目标2：
  目标3：
  ……
</t>
  </si>
  <si>
    <t>一级指标</t>
  </si>
  <si>
    <t>产出指标</t>
  </si>
  <si>
    <t>效益指标</t>
  </si>
  <si>
    <t>项目近两年指标值</t>
  </si>
  <si>
    <t>备注：1.“项目绩效总目标”，即项目提供的公共产品和服务的预期效益，是项目实施的根本目的；绩效总目标可分解为多个子目标，每个子目标对应一项或多项绩效指标，绩效指标是绩效目标的细化和量化。
      2.“一级指标”和“二级指标”仅为参考指标框架，并非每一个绩效子目标都同时有产出指标和效益指标，单位可结合项目特征，自行选择填报。
      3.“二级指标”中“产出指标”请选择填报数量、质量、时效、成本等指标；“效益指标”请选择填报社会效益、经济效益、生态效益、可持续发展影响、服务对象满意度等指标。
      4.“绩效标准”指设定绩效指标值时的文件依据或参考标准，可填写“历史标准”、“行业标准”、“经验标准”等。
      5.对于一次性项目，不需要填报长期绩效总目标和指标、“项目近两年指标值”等。</t>
  </si>
  <si>
    <t xml:space="preserve">                            部门名称：榆林市文学艺术界联合会</t>
  </si>
  <si>
    <t>榆林市文学艺术界联合会</t>
  </si>
  <si>
    <t>文化体育与传媒</t>
  </si>
  <si>
    <t>文化</t>
  </si>
  <si>
    <t>行政运行</t>
  </si>
  <si>
    <t/>
  </si>
  <si>
    <t>基本工资</t>
  </si>
  <si>
    <t>津贴补贴</t>
  </si>
  <si>
    <t>奖金</t>
  </si>
  <si>
    <t>机关事业单位基本养老保险缴费</t>
  </si>
  <si>
    <t>职工基本医疗报销缴费</t>
  </si>
  <si>
    <t>其他社会保障缴费</t>
  </si>
  <si>
    <t>住房公积金</t>
  </si>
  <si>
    <t>办公费</t>
  </si>
  <si>
    <t>印刷费</t>
  </si>
  <si>
    <t>手续费</t>
  </si>
  <si>
    <t>邮电费</t>
  </si>
  <si>
    <t>差旅费</t>
  </si>
  <si>
    <t>租赁费</t>
  </si>
  <si>
    <t>工会经费</t>
  </si>
  <si>
    <t>其他交通费用</t>
  </si>
  <si>
    <t>会议费</t>
  </si>
  <si>
    <t>培训费</t>
  </si>
  <si>
    <t>咨询费</t>
  </si>
  <si>
    <t>劳务费</t>
  </si>
  <si>
    <t>委托业务费</t>
  </si>
  <si>
    <t>公务接待费</t>
  </si>
  <si>
    <t>公务用车运行维护费</t>
  </si>
  <si>
    <t>维修（护）费</t>
  </si>
  <si>
    <t>其他商品和服务支出</t>
  </si>
  <si>
    <t>办公设置购置</t>
  </si>
  <si>
    <t>抚恤金</t>
  </si>
  <si>
    <t>救济费</t>
  </si>
  <si>
    <t>奖励金</t>
  </si>
  <si>
    <t>退休费</t>
  </si>
  <si>
    <t>总计：</t>
  </si>
  <si>
    <t>《榆林文苑》运行费及文艺创作经费</t>
  </si>
  <si>
    <t xml:space="preserve">2018年部门项目支出（专项资金）绩效目标申报表           部门无随同本次部门预算下达的专项资金
</t>
  </si>
  <si>
    <t>否</t>
  </si>
  <si>
    <t>是</t>
  </si>
  <si>
    <t>无政府性基金预算收支</t>
  </si>
  <si>
    <t>无专项资金</t>
  </si>
  <si>
    <t>是</t>
  </si>
  <si>
    <t>[50万元以上（包括50万元）]</t>
  </si>
  <si>
    <t>《榆林文苑》运行费及文艺创作费用</t>
  </si>
  <si>
    <t>榆林市文学艺术界联合会</t>
  </si>
  <si>
    <t>实施期限</t>
  </si>
  <si>
    <t>1年</t>
  </si>
  <si>
    <t xml:space="preserve"> 其中：财政拨款</t>
  </si>
  <si>
    <t xml:space="preserve">  其中：财政拨款</t>
  </si>
  <si>
    <t>其中：纳入预算管理的非税收入</t>
  </si>
  <si>
    <t>其中：纳入预算管理的非税收入</t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</si>
  <si>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</si>
  <si>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其他资金</t>
    </r>
  </si>
  <si>
    <t>实施期总目标</t>
  </si>
  <si>
    <t xml:space="preserve">
 目标1：
 目标2：
 </t>
  </si>
  <si>
    <t xml:space="preserve"> 
目标1：《榆林文苑》确保全年6期发刊任务完成
目标2：脱贫攻坚文艺活动及送欢乐下基层展演12场                                 目标3：举办各类主题文艺活动10场及编印各类艺术册2000册                                      </t>
  </si>
  <si>
    <t>出版物数量</t>
  </si>
  <si>
    <t>6期</t>
  </si>
  <si>
    <t>脱贫攻坚文艺活动及送欢乐下基层展演</t>
  </si>
  <si>
    <t>12场</t>
  </si>
  <si>
    <t>举办各类主题文艺活动</t>
  </si>
  <si>
    <t>10次</t>
  </si>
  <si>
    <t>编印各类艺术册</t>
  </si>
  <si>
    <t>2000册</t>
  </si>
  <si>
    <t>质量指标</t>
  </si>
  <si>
    <t>编校质量差错率</t>
  </si>
  <si>
    <t>小于万分之一</t>
  </si>
  <si>
    <t>艺术家省级会员占比</t>
  </si>
  <si>
    <t>艺术家市级会员占比</t>
  </si>
  <si>
    <t>成本指标</t>
  </si>
  <si>
    <t>《榆林文苑》编辑、印刷费</t>
  </si>
  <si>
    <t>30万</t>
  </si>
  <si>
    <t>助力脱贫攻坚及送欢乐下基层</t>
  </si>
  <si>
    <t>34万</t>
  </si>
  <si>
    <t>开展各类文艺工作</t>
  </si>
  <si>
    <t>76万</t>
  </si>
  <si>
    <t>进度落实率</t>
  </si>
  <si>
    <t>对增强本土文化发展的作用</t>
  </si>
  <si>
    <t>显著提升</t>
  </si>
  <si>
    <t>对增强本土文化软实力的作用</t>
  </si>
  <si>
    <t>人民群众满意度</t>
  </si>
  <si>
    <t>读者满意度</t>
  </si>
  <si>
    <t>榆林市文学艺术界联合会</t>
  </si>
  <si>
    <t>姜雯雯</t>
  </si>
  <si>
    <t xml:space="preserve">部门总体资金情况
</t>
  </si>
  <si>
    <t>收入构成</t>
  </si>
  <si>
    <t>纳入预算管理的非税收入</t>
  </si>
  <si>
    <t>支出构成</t>
  </si>
  <si>
    <t>项目支出（专项资金）</t>
  </si>
  <si>
    <t>专项业务费</t>
  </si>
  <si>
    <t xml:space="preserve">
    贯彻落实党的文艺工作路线、方针和政策、为各文艺协会做好联系、协调、服务工作，完成党和政府交办的重大事项。
  </t>
  </si>
  <si>
    <t xml:space="preserve">
 1.在文艺界大力开展学习宣传贯彻十九大精神，激发广大文艺工作者的使命担当；
 2.全面实施文联改革任务，推动文联工作再上新台阶；
 3.隆重纪念5.23《讲话》精神，组织开展“到人民中去”文艺志愿服务活动；
 4.举办纪念改革开放40周年美术书法摄影作品展，集中展示改革开放40年来的发展成果；    
 5.大力开展脱贫攻坚主题文艺活动，为全市打赢脱贫攻坚战略任务营造氛围、提振信心；
 6.做好前期各项准备工作，确保各文艺家协会顺利换届；
 7.重视意识形态工作，加强对“一刊、一网、二微”宣传阵地的建设与管理；
</t>
  </si>
  <si>
    <t>《榆林文苑》杂志运行费及文艺创作经费</t>
  </si>
  <si>
    <t>常年性项目</t>
  </si>
  <si>
    <t>编稿费、印刷及劳务费等</t>
  </si>
  <si>
    <t>长期目标(截止2020年）</t>
  </si>
  <si>
    <t>2018年度目标</t>
  </si>
  <si>
    <t xml:space="preserve"> </t>
  </si>
  <si>
    <t xml:space="preserve">目标1：保障单位正常办公及各项工作顺利开展
目标2：《榆林文苑》确保全年6期发刊任务完成
目标3：助力脱贫攻坚展演及送欢乐下基层展演12场
目标4：举办各类文艺活动10场及编印各类艺术册2000册                                  </t>
  </si>
  <si>
    <t>年度目标1（基本支出）：</t>
  </si>
  <si>
    <t>保障单位正常办公及各项工作顺利开展</t>
  </si>
  <si>
    <t xml:space="preserve">  数量指标</t>
  </si>
  <si>
    <t>工资发放</t>
  </si>
  <si>
    <r>
      <t>保障在职人员13人、退休人员4人工资发放，预算工资201.</t>
    </r>
    <r>
      <rPr>
        <sz val="12"/>
        <color indexed="8"/>
        <rFont val="仿宋_GB2312"/>
        <family val="3"/>
      </rPr>
      <t>69</t>
    </r>
    <r>
      <rPr>
        <sz val="12"/>
        <color indexed="8"/>
        <rFont val="仿宋_GB2312"/>
        <family val="3"/>
      </rPr>
      <t>万元。</t>
    </r>
  </si>
  <si>
    <t>公用经费</t>
  </si>
  <si>
    <t>保障在职人员13人、退休人员4人的正常办公，保障各项工作顺利开展。　</t>
  </si>
  <si>
    <t xml:space="preserve"> 质量指标</t>
  </si>
  <si>
    <t>工作质量</t>
  </si>
  <si>
    <t>提升工作效率</t>
  </si>
  <si>
    <t>确保全年的正常办公生活要求，提升办公效率，及时完成市委、市政府安排重大事项</t>
  </si>
  <si>
    <t xml:space="preserve">  进度指标</t>
  </si>
  <si>
    <t>资金支出进度</t>
  </si>
  <si>
    <r>
      <t>资金支出进度年终达到1</t>
    </r>
    <r>
      <rPr>
        <sz val="12"/>
        <color indexed="8"/>
        <rFont val="仿宋_GB2312"/>
        <family val="3"/>
      </rPr>
      <t>00</t>
    </r>
    <r>
      <rPr>
        <sz val="12"/>
        <color indexed="8"/>
        <rFont val="仿宋_GB2312"/>
        <family val="3"/>
      </rPr>
      <t>%</t>
    </r>
  </si>
  <si>
    <r>
      <t>资金支出进度达到市财政局要求，年终支出率达到1</t>
    </r>
    <r>
      <rPr>
        <sz val="12"/>
        <color indexed="8"/>
        <rFont val="仿宋_GB2312"/>
        <family val="3"/>
      </rPr>
      <t>00</t>
    </r>
    <r>
      <rPr>
        <sz val="12"/>
        <color indexed="8"/>
        <rFont val="仿宋_GB2312"/>
        <family val="3"/>
      </rPr>
      <t>%</t>
    </r>
  </si>
  <si>
    <t xml:space="preserve">  成本指标</t>
  </si>
  <si>
    <t xml:space="preserve">减少不必要开支 </t>
  </si>
  <si>
    <t>-5%</t>
  </si>
  <si>
    <t>行政运行经费降低5%，三公经费只减不增</t>
  </si>
  <si>
    <t>《榆林文苑》确保全年6期发刊任务完成</t>
  </si>
  <si>
    <t>出版物数量</t>
  </si>
  <si>
    <t>6期</t>
  </si>
  <si>
    <t>根据2018年年度计划安排，2018年出版《榆林文苑》6期</t>
  </si>
  <si>
    <t>编印质量差错率</t>
  </si>
  <si>
    <t>小于万分之一</t>
  </si>
  <si>
    <t>编印杂志差错率控制在万分之一</t>
  </si>
  <si>
    <t>编辑、印刷费</t>
  </si>
  <si>
    <t>30万元</t>
  </si>
  <si>
    <t>进度落实率</t>
  </si>
  <si>
    <t>根据2018年年度计划安排，确保6期完成</t>
  </si>
  <si>
    <t>社会效益</t>
  </si>
  <si>
    <t>弘扬本土文化</t>
  </si>
  <si>
    <t>知名度显著提升</t>
  </si>
  <si>
    <t>全市受众人数2万人</t>
  </si>
  <si>
    <t>助力脱贫攻坚展演及送欢乐下基层展演12场</t>
  </si>
  <si>
    <t>助力全市扶贫工作及惠民演出</t>
  </si>
  <si>
    <t>12场</t>
  </si>
  <si>
    <t>根据2018年年度计划安排，2018年展演安排12场</t>
  </si>
  <si>
    <t>艺术家市级会员占比</t>
  </si>
  <si>
    <t>参与展演活动艺术家市级会员占50%以上</t>
  </si>
  <si>
    <t>助力全市扶贫及送欢乐下基层经费</t>
  </si>
  <si>
    <t>34万元</t>
  </si>
  <si>
    <t>根据2018年年度计划安排，在年底完成12场展演</t>
  </si>
  <si>
    <t>服务群众满意度</t>
  </si>
  <si>
    <t>满意度90%</t>
  </si>
  <si>
    <t>年度目标4：</t>
  </si>
  <si>
    <t xml:space="preserve">举办各类文艺活动10场及编印各类艺术册2000册                                  </t>
  </si>
  <si>
    <t xml:space="preserve">举办各类文艺活动10场及编印各类艺术册2000册    </t>
  </si>
  <si>
    <r>
      <t xml:space="preserve"> 数量 </t>
    </r>
    <r>
      <rPr>
        <sz val="12"/>
        <color indexed="8"/>
        <rFont val="仿宋_GB2312"/>
        <family val="3"/>
      </rPr>
      <t>指标</t>
    </r>
  </si>
  <si>
    <t>举办主题文艺活动</t>
  </si>
  <si>
    <t>10次</t>
  </si>
  <si>
    <t>根据2018年年度计划安排，2018年举办文艺活动10次</t>
  </si>
  <si>
    <t>2000册</t>
  </si>
  <si>
    <t>根据2018年年度计划安排，2018年编印各类艺术册2000册</t>
  </si>
  <si>
    <t>艺术家省级会员占比</t>
  </si>
  <si>
    <t>参与主题文艺活动艺术家省级会员占30%以上</t>
  </si>
  <si>
    <t>编印艺术册差错率控制在万分之一</t>
  </si>
  <si>
    <t>开展各类文艺工作</t>
  </si>
  <si>
    <t>76万元</t>
  </si>
  <si>
    <t>根据2018年年度计划安排，在年底完成10次文艺活动及编印各类艺术册2000册</t>
  </si>
  <si>
    <r>
      <t>社会效益</t>
    </r>
    <r>
      <rPr>
        <sz val="12"/>
        <color indexed="8"/>
        <rFont val="仿宋_GB2312"/>
        <family val="3"/>
      </rPr>
      <t>指标</t>
    </r>
  </si>
  <si>
    <t>表14：</t>
  </si>
  <si>
    <t xml:space="preserve">                         填报日期：  2018年 5月7日          单位：万元</t>
  </si>
  <si>
    <t>无政府采购预算</t>
  </si>
  <si>
    <t xml:space="preserve">                            部门主要负责人审签情况：已审核</t>
  </si>
  <si>
    <t xml:space="preserve">                            保密审查情况：已审查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</si>
</sst>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&quot;¥&quot;* _-#,##0.00;&quot;¥&quot;* \-#,##0.00;&quot;¥&quot;* _-&quot;-&quot;??;@"/>
    <numFmt numFmtId="178" formatCode="* #,##0;* \-#,##0;* &quot;-&quot;;@"/>
    <numFmt numFmtId="179" formatCode="* #,##0.00;* \-#,##0.00;* &quot;-&quot;??;@"/>
    <numFmt numFmtId="180" formatCode="#,##0.0000"/>
    <numFmt numFmtId="181" formatCode="0.00_);[Red]\(0.00\)"/>
    <numFmt numFmtId="182" formatCode="0_ 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2"/>
      <name val="仿宋_GB2312"/>
      <family val="3"/>
    </font>
    <font>
      <b/>
      <sz val="15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51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52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6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177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57" fillId="24" borderId="7" applyNumberFormat="0" applyAlignment="0" applyProtection="0"/>
    <xf numFmtId="0" fontId="31" fillId="25" borderId="8" applyNumberFormat="0" applyAlignment="0" applyProtection="0"/>
    <xf numFmtId="0" fontId="31" fillId="25" borderId="8" applyNumberFormat="0" applyAlignment="0" applyProtection="0"/>
    <xf numFmtId="0" fontId="58" fillId="26" borderId="9" applyNumberFormat="0" applyAlignment="0" applyProtection="0"/>
    <xf numFmtId="0" fontId="23" fillId="27" borderId="10" applyNumberFormat="0" applyAlignment="0" applyProtection="0"/>
    <xf numFmtId="0" fontId="23" fillId="27" borderId="10" applyNumberFormat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9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0" fontId="6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63" fillId="24" borderId="13" applyNumberFormat="0" applyAlignment="0" applyProtection="0"/>
    <xf numFmtId="0" fontId="26" fillId="25" borderId="14" applyNumberFormat="0" applyAlignment="0" applyProtection="0"/>
    <xf numFmtId="0" fontId="26" fillId="25" borderId="14" applyNumberFormat="0" applyAlignment="0" applyProtection="0"/>
    <xf numFmtId="0" fontId="64" fillId="30" borderId="7" applyNumberFormat="0" applyAlignment="0" applyProtection="0"/>
    <xf numFmtId="0" fontId="27" fillId="31" borderId="8" applyNumberFormat="0" applyAlignment="0" applyProtection="0"/>
    <xf numFmtId="0" fontId="27" fillId="31" borderId="8" applyNumberFormat="0" applyAlignment="0" applyProtection="0"/>
    <xf numFmtId="0" fontId="65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66" fillId="38" borderId="15" applyNumberFormat="0" applyFont="0" applyAlignment="0" applyProtection="0"/>
    <xf numFmtId="0" fontId="0" fillId="39" borderId="16" applyNumberFormat="0" applyFont="0" applyAlignment="0" applyProtection="0"/>
    <xf numFmtId="0" fontId="0" fillId="39" borderId="16" applyNumberFormat="0" applyFont="0" applyAlignment="0" applyProtection="0"/>
  </cellStyleXfs>
  <cellXfs count="25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left" vertical="center"/>
    </xf>
    <xf numFmtId="0" fontId="0" fillId="0" borderId="17" xfId="0" applyNumberFormat="1" applyFill="1" applyBorder="1" applyAlignment="1" applyProtection="1">
      <alignment vertical="center"/>
      <protection/>
    </xf>
    <xf numFmtId="0" fontId="0" fillId="0" borderId="17" xfId="0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4" fontId="0" fillId="0" borderId="17" xfId="0" applyNumberFormat="1" applyFill="1" applyBorder="1" applyAlignment="1">
      <alignment horizontal="right" vertical="center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" fontId="0" fillId="0" borderId="17" xfId="0" applyNumberForma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7" xfId="0" applyFont="1" applyFill="1" applyBorder="1" applyAlignment="1">
      <alignment/>
    </xf>
    <xf numFmtId="2" fontId="0" fillId="0" borderId="17" xfId="0" applyNumberFormat="1" applyFill="1" applyBorder="1" applyAlignment="1" applyProtection="1">
      <alignment horizontal="center" vertical="center"/>
      <protection/>
    </xf>
    <xf numFmtId="2" fontId="1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25" borderId="20" xfId="0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 horizontal="center"/>
    </xf>
    <xf numFmtId="0" fontId="0" fillId="25" borderId="21" xfId="0" applyFont="1" applyFill="1" applyBorder="1" applyAlignment="1">
      <alignment horizontal="center" vertical="center" wrapText="1" shrinkToFit="1"/>
    </xf>
    <xf numFmtId="0" fontId="0" fillId="25" borderId="17" xfId="0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/>
    </xf>
    <xf numFmtId="0" fontId="0" fillId="25" borderId="22" xfId="0" applyFont="1" applyFill="1" applyBorder="1" applyAlignment="1">
      <alignment horizontal="center" vertical="center" wrapText="1" shrinkToFit="1"/>
    </xf>
    <xf numFmtId="0" fontId="0" fillId="25" borderId="23" xfId="0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ill="1" applyBorder="1" applyAlignment="1">
      <alignment horizontal="center" vertical="center"/>
    </xf>
    <xf numFmtId="180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>
      <alignment horizontal="left" vertical="center" shrinkToFit="1"/>
    </xf>
    <xf numFmtId="0" fontId="5" fillId="25" borderId="20" xfId="0" applyFont="1" applyFill="1" applyBorder="1" applyAlignment="1">
      <alignment horizontal="left" vertical="center" wrapText="1" shrinkToFit="1"/>
    </xf>
    <xf numFmtId="0" fontId="5" fillId="25" borderId="21" xfId="0" applyFont="1" applyFill="1" applyBorder="1" applyAlignment="1">
      <alignment horizontal="left" vertical="center" wrapText="1" shrinkToFit="1"/>
    </xf>
    <xf numFmtId="0" fontId="5" fillId="25" borderId="17" xfId="0" applyFont="1" applyFill="1" applyBorder="1" applyAlignment="1">
      <alignment horizontal="left" vertical="center" wrapText="1" shrinkToFit="1"/>
    </xf>
    <xf numFmtId="0" fontId="2" fillId="0" borderId="17" xfId="54" applyNumberFormat="1" applyFont="1" applyBorder="1" applyAlignment="1">
      <alignment horizontal="center" vertical="center"/>
      <protection/>
    </xf>
    <xf numFmtId="0" fontId="2" fillId="0" borderId="19" xfId="54" applyNumberFormat="1" applyFont="1" applyBorder="1" applyAlignment="1">
      <alignment horizontal="center" vertical="center"/>
      <protection/>
    </xf>
    <xf numFmtId="0" fontId="0" fillId="0" borderId="17" xfId="54" applyNumberFormat="1" applyBorder="1" applyAlignment="1">
      <alignment vertical="center"/>
      <protection/>
    </xf>
    <xf numFmtId="0" fontId="2" fillId="25" borderId="0" xfId="53" applyFont="1" applyFill="1" applyAlignment="1">
      <alignment vertical="center"/>
      <protection/>
    </xf>
    <xf numFmtId="0" fontId="3" fillId="25" borderId="0" xfId="53" applyFont="1" applyFill="1" applyAlignment="1">
      <alignment vertical="center" wrapText="1"/>
      <protection/>
    </xf>
    <xf numFmtId="0" fontId="2" fillId="25" borderId="0" xfId="53" applyFill="1" applyAlignment="1">
      <alignment vertical="center" wrapText="1"/>
      <protection/>
    </xf>
    <xf numFmtId="0" fontId="2" fillId="25" borderId="24" xfId="53" applyFont="1" applyFill="1" applyBorder="1" applyAlignment="1">
      <alignment vertical="center"/>
      <protection/>
    </xf>
    <xf numFmtId="0" fontId="2" fillId="25" borderId="24" xfId="53" applyFont="1" applyFill="1" applyBorder="1" applyAlignment="1">
      <alignment vertical="center" wrapText="1"/>
      <protection/>
    </xf>
    <xf numFmtId="0" fontId="2" fillId="25" borderId="0" xfId="53" applyFont="1" applyFill="1" applyBorder="1" applyAlignment="1">
      <alignment vertical="center" wrapText="1"/>
      <protection/>
    </xf>
    <xf numFmtId="0" fontId="2" fillId="25" borderId="17" xfId="53" applyFont="1" applyFill="1" applyBorder="1" applyAlignment="1">
      <alignment horizontal="center" vertical="center" wrapText="1"/>
      <protection/>
    </xf>
    <xf numFmtId="0" fontId="2" fillId="25" borderId="17" xfId="53" applyFont="1" applyFill="1" applyBorder="1" applyAlignment="1">
      <alignment vertical="center" wrapText="1"/>
      <protection/>
    </xf>
    <xf numFmtId="0" fontId="2" fillId="25" borderId="17" xfId="53" applyFont="1" applyFill="1" applyBorder="1" applyAlignment="1">
      <alignment horizontal="left" vertical="center" wrapText="1"/>
      <protection/>
    </xf>
    <xf numFmtId="0" fontId="5" fillId="25" borderId="17" xfId="53" applyFont="1" applyFill="1" applyBorder="1" applyAlignment="1">
      <alignment horizontal="center" vertical="center" wrapText="1"/>
      <protection/>
    </xf>
    <xf numFmtId="0" fontId="32" fillId="25" borderId="17" xfId="0" applyFont="1" applyFill="1" applyBorder="1" applyAlignment="1">
      <alignment horizontal="center" vertical="top" wrapText="1"/>
    </xf>
    <xf numFmtId="0" fontId="32" fillId="25" borderId="17" xfId="0" applyNumberFormat="1" applyFont="1" applyFill="1" applyBorder="1" applyAlignment="1">
      <alignment horizontal="center" vertical="top" wrapText="1"/>
    </xf>
    <xf numFmtId="181" fontId="32" fillId="25" borderId="17" xfId="0" applyNumberFormat="1" applyFont="1" applyFill="1" applyBorder="1" applyAlignment="1">
      <alignment horizontal="center" vertical="center" wrapText="1"/>
    </xf>
    <xf numFmtId="9" fontId="32" fillId="25" borderId="17" xfId="0" applyNumberFormat="1" applyFont="1" applyFill="1" applyBorder="1" applyAlignment="1">
      <alignment horizontal="center" vertical="top" wrapText="1"/>
    </xf>
    <xf numFmtId="0" fontId="2" fillId="25" borderId="0" xfId="53" applyFill="1" applyAlignment="1">
      <alignment horizontal="center" vertical="center" wrapText="1"/>
      <protection/>
    </xf>
    <xf numFmtId="9" fontId="32" fillId="25" borderId="17" xfId="0" applyNumberFormat="1" applyFont="1" applyFill="1" applyBorder="1" applyAlignment="1">
      <alignment horizontal="center" vertical="center" wrapText="1"/>
    </xf>
    <xf numFmtId="181" fontId="32" fillId="25" borderId="17" xfId="53" applyNumberFormat="1" applyFont="1" applyFill="1" applyBorder="1" applyAlignment="1">
      <alignment horizontal="center" vertical="center" wrapText="1"/>
      <protection/>
    </xf>
    <xf numFmtId="9" fontId="32" fillId="25" borderId="17" xfId="53" applyNumberFormat="1" applyFont="1" applyFill="1" applyBorder="1" applyAlignment="1">
      <alignment horizontal="center" vertical="center" wrapText="1"/>
      <protection/>
    </xf>
    <xf numFmtId="9" fontId="2" fillId="25" borderId="17" xfId="53" applyNumberFormat="1" applyFont="1" applyFill="1" applyBorder="1" applyAlignment="1">
      <alignment horizontal="center" vertical="center" wrapText="1"/>
      <protection/>
    </xf>
    <xf numFmtId="0" fontId="33" fillId="25" borderId="17" xfId="0" applyFont="1" applyFill="1" applyBorder="1" applyAlignment="1">
      <alignment wrapText="1"/>
    </xf>
    <xf numFmtId="9" fontId="2" fillId="25" borderId="17" xfId="53" applyNumberFormat="1" applyFill="1" applyBorder="1" applyAlignment="1">
      <alignment horizontal="center" vertical="center" wrapText="1"/>
      <protection/>
    </xf>
    <xf numFmtId="0" fontId="35" fillId="0" borderId="17" xfId="55" applyFont="1" applyBorder="1" applyAlignment="1">
      <alignment horizontal="center" vertical="center" wrapText="1"/>
      <protection/>
    </xf>
    <xf numFmtId="0" fontId="35" fillId="0" borderId="19" xfId="55" applyFont="1" applyBorder="1" applyAlignment="1">
      <alignment horizontal="center" vertical="center" wrapText="1"/>
      <protection/>
    </xf>
    <xf numFmtId="0" fontId="36" fillId="0" borderId="17" xfId="55" applyFont="1" applyBorder="1" applyAlignment="1">
      <alignment horizontal="center" vertical="center" wrapText="1"/>
      <protection/>
    </xf>
    <xf numFmtId="0" fontId="34" fillId="0" borderId="17" xfId="55" applyFont="1" applyBorder="1" applyAlignment="1">
      <alignment horizontal="center" vertical="center" wrapText="1"/>
      <protection/>
    </xf>
    <xf numFmtId="0" fontId="34" fillId="0" borderId="25" xfId="55" applyFont="1" applyBorder="1" applyAlignment="1">
      <alignment horizontal="center" vertical="center" wrapText="1"/>
      <protection/>
    </xf>
    <xf numFmtId="0" fontId="36" fillId="0" borderId="26" xfId="55" applyFont="1" applyBorder="1" applyAlignment="1">
      <alignment horizontal="center" vertical="center" wrapText="1"/>
      <protection/>
    </xf>
    <xf numFmtId="0" fontId="37" fillId="0" borderId="26" xfId="55" applyFont="1" applyBorder="1" applyAlignment="1">
      <alignment horizontal="center" vertical="center" wrapText="1"/>
      <protection/>
    </xf>
    <xf numFmtId="49" fontId="34" fillId="0" borderId="17" xfId="55" applyNumberFormat="1" applyFont="1" applyBorder="1" applyAlignment="1">
      <alignment horizontal="center" vertical="center" wrapText="1"/>
      <protection/>
    </xf>
    <xf numFmtId="9" fontId="34" fillId="0" borderId="17" xfId="55" applyNumberFormat="1" applyFont="1" applyBorder="1" applyAlignment="1">
      <alignment horizontal="center" vertical="center" wrapText="1"/>
      <protection/>
    </xf>
    <xf numFmtId="182" fontId="34" fillId="0" borderId="17" xfId="55" applyNumberFormat="1" applyFont="1" applyBorder="1" applyAlignment="1">
      <alignment horizontal="center" vertical="center" wrapText="1"/>
      <protection/>
    </xf>
    <xf numFmtId="0" fontId="67" fillId="40" borderId="17" xfId="0" applyFont="1" applyFill="1" applyBorder="1" applyAlignment="1">
      <alignment horizontal="center"/>
    </xf>
    <xf numFmtId="0" fontId="2" fillId="0" borderId="17" xfId="54" applyNumberFormat="1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0" fillId="0" borderId="24" xfId="0" applyNumberFormat="1" applyFont="1" applyFill="1" applyBorder="1" applyAlignment="1" applyProtection="1">
      <alignment horizontal="left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25" borderId="26" xfId="0" applyFont="1" applyFill="1" applyBorder="1" applyAlignment="1">
      <alignment horizontal="center" vertical="center" wrapText="1" shrinkToFit="1"/>
    </xf>
    <xf numFmtId="0" fontId="0" fillId="25" borderId="27" xfId="0" applyFont="1" applyFill="1" applyBorder="1" applyAlignment="1">
      <alignment horizontal="center" vertical="center" wrapText="1" shrinkToFit="1"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2" fillId="25" borderId="17" xfId="53" applyFont="1" applyFill="1" applyBorder="1" applyAlignment="1">
      <alignment horizontal="center" vertical="center" wrapText="1"/>
      <protection/>
    </xf>
    <xf numFmtId="0" fontId="2" fillId="25" borderId="17" xfId="53" applyFill="1" applyBorder="1" applyAlignment="1">
      <alignment horizontal="center" vertical="center" wrapText="1"/>
      <protection/>
    </xf>
    <xf numFmtId="0" fontId="2" fillId="25" borderId="17" xfId="53" applyFont="1" applyFill="1" applyBorder="1" applyAlignment="1">
      <alignment horizontal="left" vertical="top" wrapText="1"/>
      <protection/>
    </xf>
    <xf numFmtId="0" fontId="2" fillId="25" borderId="17" xfId="53" applyFill="1" applyBorder="1" applyAlignment="1">
      <alignment horizontal="left" vertical="top" wrapText="1"/>
      <protection/>
    </xf>
    <xf numFmtId="0" fontId="2" fillId="25" borderId="17" xfId="53" applyFont="1" applyFill="1" applyBorder="1" applyAlignment="1">
      <alignment horizontal="left" vertical="center" wrapText="1"/>
      <protection/>
    </xf>
    <xf numFmtId="0" fontId="4" fillId="25" borderId="0" xfId="53" applyFont="1" applyFill="1" applyAlignment="1">
      <alignment horizontal="center" vertical="center" wrapText="1"/>
      <protection/>
    </xf>
    <xf numFmtId="0" fontId="2" fillId="25" borderId="0" xfId="53" applyFont="1" applyFill="1" applyAlignment="1">
      <alignment horizontal="center" vertical="center" wrapText="1"/>
      <protection/>
    </xf>
    <xf numFmtId="0" fontId="1" fillId="25" borderId="17" xfId="0" applyFont="1" applyFill="1" applyBorder="1" applyAlignment="1">
      <alignment vertical="center"/>
    </xf>
    <xf numFmtId="181" fontId="32" fillId="25" borderId="17" xfId="53" applyNumberFormat="1" applyFont="1" applyFill="1" applyBorder="1" applyAlignment="1">
      <alignment horizontal="center" vertical="center" wrapText="1"/>
      <protection/>
    </xf>
    <xf numFmtId="181" fontId="32" fillId="25" borderId="17" xfId="0" applyNumberFormat="1" applyFont="1" applyFill="1" applyBorder="1" applyAlignment="1">
      <alignment horizontal="center" vertical="center" wrapText="1"/>
    </xf>
    <xf numFmtId="181" fontId="32" fillId="25" borderId="17" xfId="0" applyNumberFormat="1" applyFont="1" applyFill="1" applyBorder="1" applyAlignment="1">
      <alignment horizontal="center" vertical="center"/>
    </xf>
    <xf numFmtId="181" fontId="2" fillId="25" borderId="17" xfId="53" applyNumberFormat="1" applyFont="1" applyFill="1" applyBorder="1" applyAlignment="1">
      <alignment horizontal="center" vertical="center" wrapText="1"/>
      <protection/>
    </xf>
    <xf numFmtId="0" fontId="34" fillId="0" borderId="17" xfId="55" applyFont="1" applyBorder="1" applyAlignment="1">
      <alignment horizontal="center" vertical="center" wrapText="1"/>
      <protection/>
    </xf>
    <xf numFmtId="0" fontId="32" fillId="0" borderId="17" xfId="55" applyFont="1" applyBorder="1" applyAlignment="1">
      <alignment horizontal="center" vertical="top" wrapText="1"/>
      <protection/>
    </xf>
    <xf numFmtId="0" fontId="32" fillId="0" borderId="17" xfId="55" applyFont="1" applyBorder="1" applyAlignment="1">
      <alignment horizontal="center" vertical="center" wrapText="1"/>
      <protection/>
    </xf>
    <xf numFmtId="0" fontId="35" fillId="0" borderId="26" xfId="55" applyFont="1" applyBorder="1" applyAlignment="1">
      <alignment horizontal="center" vertical="center" wrapText="1"/>
      <protection/>
    </xf>
    <xf numFmtId="0" fontId="35" fillId="0" borderId="27" xfId="55" applyFont="1" applyBorder="1" applyAlignment="1">
      <alignment horizontal="center" vertical="center"/>
      <protection/>
    </xf>
    <xf numFmtId="0" fontId="35" fillId="0" borderId="30" xfId="55" applyFont="1" applyBorder="1" applyAlignment="1">
      <alignment vertical="center" wrapText="1"/>
      <protection/>
    </xf>
    <xf numFmtId="0" fontId="35" fillId="0" borderId="27" xfId="55" applyFont="1" applyBorder="1" applyAlignment="1">
      <alignment vertical="center" wrapText="1"/>
      <protection/>
    </xf>
    <xf numFmtId="0" fontId="34" fillId="0" borderId="26" xfId="55" applyFont="1" applyBorder="1" applyAlignment="1">
      <alignment horizontal="left" vertical="center" wrapText="1"/>
      <protection/>
    </xf>
    <xf numFmtId="0" fontId="32" fillId="0" borderId="30" xfId="55" applyFont="1" applyBorder="1" applyAlignment="1">
      <alignment horizontal="left" vertical="center" wrapText="1"/>
      <protection/>
    </xf>
    <xf numFmtId="0" fontId="32" fillId="0" borderId="27" xfId="55" applyFont="1" applyBorder="1" applyAlignment="1">
      <alignment horizontal="center" vertical="center" wrapText="1"/>
      <protection/>
    </xf>
    <xf numFmtId="0" fontId="34" fillId="0" borderId="19" xfId="55" applyFont="1" applyBorder="1" applyAlignment="1">
      <alignment horizontal="center" vertical="center" wrapText="1"/>
      <protection/>
    </xf>
    <xf numFmtId="0" fontId="34" fillId="0" borderId="25" xfId="55" applyFont="1" applyBorder="1" applyAlignment="1">
      <alignment horizontal="center" vertical="center" wrapText="1"/>
      <protection/>
    </xf>
    <xf numFmtId="0" fontId="32" fillId="0" borderId="18" xfId="55" applyFont="1" applyBorder="1" applyAlignment="1">
      <alignment horizontal="center" vertical="center" wrapText="1"/>
      <protection/>
    </xf>
    <xf numFmtId="0" fontId="32" fillId="0" borderId="25" xfId="55" applyFont="1" applyBorder="1" applyAlignment="1">
      <alignment horizontal="center" vertical="center" wrapText="1"/>
      <protection/>
    </xf>
    <xf numFmtId="0" fontId="34" fillId="0" borderId="18" xfId="55" applyFont="1" applyBorder="1" applyAlignment="1">
      <alignment horizontal="center" vertical="center" wrapText="1"/>
      <protection/>
    </xf>
    <xf numFmtId="0" fontId="34" fillId="0" borderId="31" xfId="55" applyFont="1" applyBorder="1" applyAlignment="1">
      <alignment horizontal="center" vertical="center" wrapText="1"/>
      <protection/>
    </xf>
    <xf numFmtId="0" fontId="32" fillId="0" borderId="32" xfId="55" applyFont="1" applyBorder="1" applyAlignment="1">
      <alignment horizontal="center" vertical="center" wrapText="1"/>
      <protection/>
    </xf>
    <xf numFmtId="0" fontId="32" fillId="0" borderId="0" xfId="55" applyFont="1" applyBorder="1" applyAlignment="1">
      <alignment horizontal="left" vertical="center" wrapText="1"/>
      <protection/>
    </xf>
    <xf numFmtId="0" fontId="32" fillId="0" borderId="0" xfId="55" applyFont="1" applyAlignment="1">
      <alignment horizontal="center" vertical="center" wrapText="1"/>
      <protection/>
    </xf>
    <xf numFmtId="0" fontId="38" fillId="0" borderId="0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0" xfId="55" applyFont="1" applyAlignment="1">
      <alignment horizontal="center" vertical="center" wrapText="1"/>
      <protection/>
    </xf>
    <xf numFmtId="0" fontId="35" fillId="0" borderId="17" xfId="55" applyFont="1" applyBorder="1" applyAlignment="1">
      <alignment horizontal="justify" vertical="center" wrapText="1"/>
      <protection/>
    </xf>
    <xf numFmtId="0" fontId="35" fillId="0" borderId="17" xfId="55" applyFont="1" applyBorder="1" applyAlignment="1">
      <alignment vertical="center" wrapText="1"/>
      <protection/>
    </xf>
    <xf numFmtId="0" fontId="35" fillId="0" borderId="17" xfId="55" applyFont="1" applyBorder="1" applyAlignment="1">
      <alignment horizontal="center" vertical="center" wrapText="1"/>
      <protection/>
    </xf>
    <xf numFmtId="0" fontId="35" fillId="0" borderId="19" xfId="55" applyFont="1" applyBorder="1" applyAlignment="1">
      <alignment horizontal="center" vertical="center" wrapText="1"/>
      <protection/>
    </xf>
    <xf numFmtId="0" fontId="35" fillId="0" borderId="18" xfId="55" applyFont="1" applyBorder="1" applyAlignment="1">
      <alignment horizontal="center" vertical="center" wrapText="1"/>
      <protection/>
    </xf>
    <xf numFmtId="0" fontId="35" fillId="0" borderId="25" xfId="55" applyFont="1" applyBorder="1" applyAlignment="1">
      <alignment horizontal="center" vertical="center" wrapText="1"/>
      <protection/>
    </xf>
    <xf numFmtId="9" fontId="36" fillId="0" borderId="26" xfId="55" applyNumberFormat="1" applyFont="1" applyBorder="1" applyAlignment="1">
      <alignment horizontal="center" vertical="center"/>
      <protection/>
    </xf>
    <xf numFmtId="9" fontId="36" fillId="0" borderId="30" xfId="55" applyNumberFormat="1" applyFont="1" applyBorder="1" applyAlignment="1">
      <alignment horizontal="center" vertical="center"/>
      <protection/>
    </xf>
    <xf numFmtId="9" fontId="36" fillId="0" borderId="27" xfId="55" applyNumberFormat="1" applyFont="1" applyBorder="1" applyAlignment="1">
      <alignment horizontal="center" vertical="center"/>
      <protection/>
    </xf>
    <xf numFmtId="10" fontId="35" fillId="0" borderId="26" xfId="55" applyNumberFormat="1" applyFont="1" applyBorder="1" applyAlignment="1">
      <alignment horizontal="center" vertical="center"/>
      <protection/>
    </xf>
    <xf numFmtId="10" fontId="35" fillId="0" borderId="30" xfId="55" applyNumberFormat="1" applyFont="1" applyBorder="1" applyAlignment="1">
      <alignment horizontal="center" vertical="center"/>
      <protection/>
    </xf>
    <xf numFmtId="10" fontId="35" fillId="0" borderId="27" xfId="55" applyNumberFormat="1" applyFont="1" applyBorder="1" applyAlignment="1">
      <alignment horizontal="center" vertical="center"/>
      <protection/>
    </xf>
    <xf numFmtId="0" fontId="35" fillId="0" borderId="30" xfId="55" applyNumberFormat="1" applyFont="1" applyBorder="1" applyAlignment="1">
      <alignment horizontal="center" vertical="center"/>
      <protection/>
    </xf>
    <xf numFmtId="0" fontId="35" fillId="0" borderId="27" xfId="55" applyNumberFormat="1" applyFont="1" applyBorder="1" applyAlignment="1">
      <alignment horizontal="center" vertical="center"/>
      <protection/>
    </xf>
    <xf numFmtId="0" fontId="35" fillId="0" borderId="31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28" xfId="55" applyFont="1" applyBorder="1" applyAlignment="1">
      <alignment horizontal="center" vertical="center" wrapText="1"/>
      <protection/>
    </xf>
    <xf numFmtId="0" fontId="35" fillId="0" borderId="34" xfId="55" applyFont="1" applyBorder="1" applyAlignment="1">
      <alignment horizontal="center" vertical="center" wrapText="1"/>
      <protection/>
    </xf>
    <xf numFmtId="0" fontId="35" fillId="0" borderId="24" xfId="55" applyFont="1" applyBorder="1" applyAlignment="1">
      <alignment horizontal="center" vertical="center" wrapText="1"/>
      <protection/>
    </xf>
    <xf numFmtId="0" fontId="35" fillId="0" borderId="29" xfId="55" applyFont="1" applyBorder="1" applyAlignment="1">
      <alignment horizontal="center" vertical="center" wrapText="1"/>
      <protection/>
    </xf>
    <xf numFmtId="0" fontId="35" fillId="0" borderId="26" xfId="55" applyFont="1" applyBorder="1" applyAlignment="1">
      <alignment horizontal="left" vertical="center" wrapText="1"/>
      <protection/>
    </xf>
    <xf numFmtId="0" fontId="35" fillId="0" borderId="30" xfId="55" applyFont="1" applyBorder="1" applyAlignment="1">
      <alignment horizontal="left" vertical="center" wrapText="1"/>
      <protection/>
    </xf>
    <xf numFmtId="0" fontId="35" fillId="0" borderId="27" xfId="55" applyFont="1" applyBorder="1" applyAlignment="1">
      <alignment horizontal="left" vertical="center" wrapText="1"/>
      <protection/>
    </xf>
    <xf numFmtId="0" fontId="35" fillId="0" borderId="27" xfId="55" applyFont="1" applyBorder="1" applyAlignment="1">
      <alignment horizontal="center" vertical="center" wrapText="1"/>
      <protection/>
    </xf>
    <xf numFmtId="0" fontId="36" fillId="0" borderId="17" xfId="55" applyFont="1" applyBorder="1" applyAlignment="1">
      <alignment horizontal="center" vertical="center" wrapText="1"/>
      <protection/>
    </xf>
    <xf numFmtId="0" fontId="35" fillId="0" borderId="26" xfId="55" applyFont="1" applyBorder="1" applyAlignment="1">
      <alignment horizontal="justify" vertical="center" wrapText="1"/>
      <protection/>
    </xf>
    <xf numFmtId="0" fontId="35" fillId="0" borderId="30" xfId="55" applyFont="1" applyBorder="1" applyAlignment="1">
      <alignment horizontal="justify" vertical="center" wrapText="1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top" wrapText="1"/>
    </xf>
    <xf numFmtId="49" fontId="9" fillId="0" borderId="30" xfId="0" applyNumberFormat="1" applyFont="1" applyFill="1" applyBorder="1" applyAlignment="1">
      <alignment horizontal="center" vertical="top" wrapText="1"/>
    </xf>
    <xf numFmtId="49" fontId="9" fillId="0" borderId="27" xfId="0" applyNumberFormat="1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textRotation="255" wrapText="1"/>
    </xf>
    <xf numFmtId="0" fontId="9" fillId="0" borderId="18" xfId="0" applyFont="1" applyFill="1" applyBorder="1" applyAlignment="1">
      <alignment horizontal="center" vertical="center" textRotation="255" wrapText="1"/>
    </xf>
    <xf numFmtId="0" fontId="9" fillId="0" borderId="25" xfId="0" applyFont="1" applyFill="1" applyBorder="1" applyAlignment="1">
      <alignment horizontal="center" vertical="center" textRotation="255" wrapText="1"/>
    </xf>
    <xf numFmtId="0" fontId="9" fillId="0" borderId="17" xfId="0" applyFont="1" applyFill="1" applyBorder="1" applyAlignment="1">
      <alignment horizontal="center" vertical="center" textRotation="255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</cellXfs>
  <cellStyles count="8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3" xfId="37"/>
    <cellStyle name="标题 2" xfId="38"/>
    <cellStyle name="标题 2 2" xfId="39"/>
    <cellStyle name="标题 2 3" xfId="40"/>
    <cellStyle name="标题 3" xfId="41"/>
    <cellStyle name="标题 3 2" xfId="42"/>
    <cellStyle name="标题 3 3" xfId="43"/>
    <cellStyle name="标题 4" xfId="44"/>
    <cellStyle name="标题 4 2" xfId="45"/>
    <cellStyle name="标题 4 3" xfId="46"/>
    <cellStyle name="标题 5" xfId="47"/>
    <cellStyle name="标题 6" xfId="48"/>
    <cellStyle name="差" xfId="49"/>
    <cellStyle name="差 2" xfId="50"/>
    <cellStyle name="差 3" xfId="51"/>
    <cellStyle name="常规 2" xfId="52"/>
    <cellStyle name="常规 2 2" xfId="53"/>
    <cellStyle name="常规 3" xfId="54"/>
    <cellStyle name="常规 4" xfId="55"/>
    <cellStyle name="Hyperlink" xfId="56"/>
    <cellStyle name="好" xfId="57"/>
    <cellStyle name="好 2" xfId="58"/>
    <cellStyle name="好 3" xfId="59"/>
    <cellStyle name="汇总" xfId="60"/>
    <cellStyle name="汇总 2" xfId="61"/>
    <cellStyle name="汇总 3" xfId="62"/>
    <cellStyle name="Currency" xfId="63"/>
    <cellStyle name="Currency [0]" xfId="64"/>
    <cellStyle name="计算" xfId="65"/>
    <cellStyle name="计算 2" xfId="66"/>
    <cellStyle name="计算 3" xfId="67"/>
    <cellStyle name="检查单元格" xfId="68"/>
    <cellStyle name="检查单元格 2" xfId="69"/>
    <cellStyle name="检查单元格 3" xfId="70"/>
    <cellStyle name="解释性文本" xfId="71"/>
    <cellStyle name="解释性文本 2" xfId="72"/>
    <cellStyle name="解释性文本 3" xfId="73"/>
    <cellStyle name="警告文本" xfId="74"/>
    <cellStyle name="警告文本 2" xfId="75"/>
    <cellStyle name="警告文本 3" xfId="76"/>
    <cellStyle name="链接单元格" xfId="77"/>
    <cellStyle name="链接单元格 2" xfId="78"/>
    <cellStyle name="链接单元格 3" xfId="79"/>
    <cellStyle name="Comma" xfId="80"/>
    <cellStyle name="Comma [0]" xfId="81"/>
    <cellStyle name="适中" xfId="82"/>
    <cellStyle name="适中 2" xfId="83"/>
    <cellStyle name="适中 3" xfId="84"/>
    <cellStyle name="输出" xfId="85"/>
    <cellStyle name="输出 2" xfId="86"/>
    <cellStyle name="输出 3" xfId="87"/>
    <cellStyle name="输入" xfId="88"/>
    <cellStyle name="输入 2" xfId="89"/>
    <cellStyle name="输入 3" xfId="90"/>
    <cellStyle name="Followed Hyperlink" xfId="91"/>
    <cellStyle name="着色 1" xfId="92"/>
    <cellStyle name="着色 2" xfId="93"/>
    <cellStyle name="着色 3" xfId="94"/>
    <cellStyle name="着色 4" xfId="95"/>
    <cellStyle name="着色 5" xfId="96"/>
    <cellStyle name="着色 6" xfId="97"/>
    <cellStyle name="注释" xfId="98"/>
    <cellStyle name="注释 2" xfId="99"/>
    <cellStyle name="注释 3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tabSelected="1" zoomScalePageLayoutView="0" workbookViewId="0" topLeftCell="A1">
      <selection activeCell="B4" sqref="B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55" t="s">
        <v>1</v>
      </c>
    </row>
    <row r="3" spans="1:14" ht="93.75" customHeight="1">
      <c r="A3" s="56"/>
      <c r="N3" s="9"/>
    </row>
    <row r="4" ht="81.75" customHeight="1">
      <c r="A4" s="59" t="s">
        <v>313</v>
      </c>
    </row>
    <row r="5" ht="40.5" customHeight="1">
      <c r="A5" s="57" t="s">
        <v>478</v>
      </c>
    </row>
    <row r="6" ht="36.75" customHeight="1">
      <c r="A6" s="57" t="s">
        <v>477</v>
      </c>
    </row>
    <row r="7" ht="12.75" customHeight="1">
      <c r="A7" s="58"/>
    </row>
    <row r="8" ht="12.75" customHeight="1">
      <c r="A8" s="58"/>
    </row>
    <row r="9" ht="12.75" customHeight="1">
      <c r="A9" s="58"/>
    </row>
    <row r="10" ht="12.75" customHeight="1">
      <c r="A10" s="58"/>
    </row>
    <row r="11" ht="12.75" customHeight="1">
      <c r="A11" s="58"/>
    </row>
    <row r="12" ht="12.75" customHeight="1">
      <c r="A12" s="58"/>
    </row>
    <row r="13" ht="12.75" customHeight="1">
      <c r="A13" s="58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20.25" customHeight="1">
      <c r="A1" s="9" t="s">
        <v>19</v>
      </c>
    </row>
    <row r="2" spans="1:6" ht="26.25" customHeight="1">
      <c r="A2" s="17" t="s">
        <v>20</v>
      </c>
      <c r="B2" s="17"/>
      <c r="C2" s="17"/>
      <c r="D2" s="17"/>
      <c r="E2" s="17"/>
      <c r="F2" s="17"/>
    </row>
    <row r="3" ht="19.5" customHeight="1">
      <c r="F3" s="16" t="s">
        <v>35</v>
      </c>
    </row>
    <row r="4" spans="1:6" ht="22.5" customHeight="1">
      <c r="A4" s="18" t="s">
        <v>140</v>
      </c>
      <c r="B4" s="18" t="s">
        <v>141</v>
      </c>
      <c r="C4" s="18" t="s">
        <v>114</v>
      </c>
      <c r="D4" s="18" t="s">
        <v>136</v>
      </c>
      <c r="E4" s="18" t="s">
        <v>137</v>
      </c>
      <c r="F4" s="18" t="s">
        <v>139</v>
      </c>
    </row>
    <row r="5" spans="1:6" ht="15.75" customHeight="1">
      <c r="A5" s="12" t="s">
        <v>125</v>
      </c>
      <c r="B5" s="12" t="s">
        <v>125</v>
      </c>
      <c r="C5" s="12">
        <v>1</v>
      </c>
      <c r="D5" s="12">
        <v>2</v>
      </c>
      <c r="E5" s="12">
        <v>3</v>
      </c>
      <c r="F5" s="12" t="s">
        <v>125</v>
      </c>
    </row>
    <row r="6" spans="1:6" s="62" customFormat="1" ht="15" customHeight="1">
      <c r="A6" s="61">
        <v>30101</v>
      </c>
      <c r="B6" s="85" t="s">
        <v>319</v>
      </c>
      <c r="C6" s="61">
        <f aca="true" t="shared" si="0" ref="C6:C12">D6</f>
        <v>58.54</v>
      </c>
      <c r="D6" s="61">
        <v>58.54</v>
      </c>
      <c r="E6" s="67"/>
      <c r="F6" s="64"/>
    </row>
    <row r="7" spans="1:6" s="62" customFormat="1" ht="15" customHeight="1">
      <c r="A7" s="61">
        <v>30102</v>
      </c>
      <c r="B7" s="85" t="s">
        <v>320</v>
      </c>
      <c r="C7" s="61">
        <f t="shared" si="0"/>
        <v>65.41</v>
      </c>
      <c r="D7" s="61">
        <v>65.41</v>
      </c>
      <c r="E7" s="67"/>
      <c r="F7" s="64"/>
    </row>
    <row r="8" spans="1:6" s="62" customFormat="1" ht="15" customHeight="1">
      <c r="A8" s="61">
        <v>30103</v>
      </c>
      <c r="B8" s="85" t="s">
        <v>321</v>
      </c>
      <c r="C8" s="61">
        <f t="shared" si="0"/>
        <v>4.88</v>
      </c>
      <c r="D8" s="61">
        <v>4.88</v>
      </c>
      <c r="E8" s="67"/>
      <c r="F8" s="64"/>
    </row>
    <row r="9" spans="1:6" s="62" customFormat="1" ht="15" customHeight="1">
      <c r="A9" s="61">
        <v>30108</v>
      </c>
      <c r="B9" s="85" t="s">
        <v>322</v>
      </c>
      <c r="C9" s="61">
        <f t="shared" si="0"/>
        <v>9.3</v>
      </c>
      <c r="D9" s="61">
        <v>9.3</v>
      </c>
      <c r="E9" s="67"/>
      <c r="F9" s="64"/>
    </row>
    <row r="10" spans="1:6" s="62" customFormat="1" ht="15" customHeight="1">
      <c r="A10" s="61">
        <v>30110</v>
      </c>
      <c r="B10" s="85" t="s">
        <v>323</v>
      </c>
      <c r="C10" s="61">
        <f t="shared" si="0"/>
        <v>14.21</v>
      </c>
      <c r="D10" s="61">
        <v>14.21</v>
      </c>
      <c r="E10" s="67"/>
      <c r="F10" s="64"/>
    </row>
    <row r="11" spans="1:6" s="62" customFormat="1" ht="15" customHeight="1">
      <c r="A11" s="61">
        <v>30112</v>
      </c>
      <c r="B11" s="85" t="s">
        <v>324</v>
      </c>
      <c r="C11" s="61">
        <f t="shared" si="0"/>
        <v>0.57</v>
      </c>
      <c r="D11" s="61">
        <v>0.57</v>
      </c>
      <c r="E11" s="67"/>
      <c r="F11" s="64"/>
    </row>
    <row r="12" spans="1:6" s="62" customFormat="1" ht="15" customHeight="1">
      <c r="A12" s="61">
        <v>30113</v>
      </c>
      <c r="B12" s="85" t="s">
        <v>325</v>
      </c>
      <c r="C12" s="61">
        <f t="shared" si="0"/>
        <v>13.66</v>
      </c>
      <c r="D12" s="61">
        <v>13.66</v>
      </c>
      <c r="E12" s="67"/>
      <c r="F12" s="64"/>
    </row>
    <row r="13" spans="1:6" s="62" customFormat="1" ht="15" customHeight="1">
      <c r="A13" s="61">
        <v>30201</v>
      </c>
      <c r="B13" s="85" t="s">
        <v>326</v>
      </c>
      <c r="C13" s="61">
        <f>E13+F13</f>
        <v>5.6</v>
      </c>
      <c r="D13" s="61"/>
      <c r="E13" s="67">
        <v>5.6</v>
      </c>
      <c r="F13" s="64"/>
    </row>
    <row r="14" spans="1:6" s="62" customFormat="1" ht="15" customHeight="1">
      <c r="A14" s="61">
        <v>30202</v>
      </c>
      <c r="B14" s="85" t="s">
        <v>327</v>
      </c>
      <c r="C14" s="61">
        <f>E14+F14</f>
        <v>0.45</v>
      </c>
      <c r="D14" s="61"/>
      <c r="E14" s="67">
        <v>0.45</v>
      </c>
      <c r="F14" s="64"/>
    </row>
    <row r="15" spans="1:6" s="62" customFormat="1" ht="15" customHeight="1">
      <c r="A15" s="61">
        <v>30204</v>
      </c>
      <c r="B15" s="85" t="s">
        <v>328</v>
      </c>
      <c r="C15" s="61">
        <f>E15+F15</f>
        <v>0.45</v>
      </c>
      <c r="D15" s="61"/>
      <c r="E15" s="67">
        <v>0.45</v>
      </c>
      <c r="F15" s="64"/>
    </row>
    <row r="16" spans="1:6" s="62" customFormat="1" ht="15" customHeight="1">
      <c r="A16" s="61">
        <v>30207</v>
      </c>
      <c r="B16" s="85" t="s">
        <v>329</v>
      </c>
      <c r="C16" s="61">
        <f>E16+F16</f>
        <v>1</v>
      </c>
      <c r="D16" s="61"/>
      <c r="E16" s="67">
        <v>1</v>
      </c>
      <c r="F16" s="64"/>
    </row>
    <row r="17" spans="1:6" s="62" customFormat="1" ht="15" customHeight="1">
      <c r="A17" s="61">
        <v>30211</v>
      </c>
      <c r="B17" s="85" t="s">
        <v>330</v>
      </c>
      <c r="C17" s="61">
        <f>E17+F17</f>
        <v>10</v>
      </c>
      <c r="D17" s="61"/>
      <c r="E17" s="67">
        <v>10</v>
      </c>
      <c r="F17" s="64"/>
    </row>
    <row r="18" spans="1:6" s="62" customFormat="1" ht="15" customHeight="1">
      <c r="A18" s="61">
        <v>30228</v>
      </c>
      <c r="B18" s="85" t="s">
        <v>332</v>
      </c>
      <c r="C18" s="61">
        <f>D18</f>
        <v>2.28</v>
      </c>
      <c r="D18" s="61">
        <v>2.28</v>
      </c>
      <c r="E18" s="67"/>
      <c r="F18" s="64"/>
    </row>
    <row r="19" spans="1:6" s="62" customFormat="1" ht="15" customHeight="1">
      <c r="A19" s="61">
        <v>30239</v>
      </c>
      <c r="B19" s="85" t="s">
        <v>333</v>
      </c>
      <c r="C19" s="61">
        <f>D19</f>
        <v>12.76</v>
      </c>
      <c r="D19" s="61">
        <v>12.76</v>
      </c>
      <c r="E19" s="67"/>
      <c r="F19" s="64"/>
    </row>
    <row r="20" spans="1:6" s="62" customFormat="1" ht="15" customHeight="1">
      <c r="A20" s="61">
        <v>30215</v>
      </c>
      <c r="B20" s="85" t="s">
        <v>334</v>
      </c>
      <c r="C20" s="61">
        <f>E20+F20</f>
        <v>1.8</v>
      </c>
      <c r="D20" s="61"/>
      <c r="E20" s="67">
        <v>1.8</v>
      </c>
      <c r="F20" s="64"/>
    </row>
    <row r="21" spans="1:6" s="62" customFormat="1" ht="15" customHeight="1">
      <c r="A21" s="61">
        <v>30226</v>
      </c>
      <c r="B21" s="85" t="s">
        <v>337</v>
      </c>
      <c r="C21" s="61">
        <f>E21+F21</f>
        <v>0.95</v>
      </c>
      <c r="D21" s="61"/>
      <c r="E21" s="67">
        <v>0.95</v>
      </c>
      <c r="F21" s="64"/>
    </row>
    <row r="22" spans="1:6" s="62" customFormat="1" ht="15" customHeight="1">
      <c r="A22" s="61">
        <v>30227</v>
      </c>
      <c r="B22" s="85" t="s">
        <v>338</v>
      </c>
      <c r="C22" s="61">
        <f>E22+F22</f>
        <v>0.5</v>
      </c>
      <c r="D22" s="61"/>
      <c r="E22" s="67">
        <v>0.5</v>
      </c>
      <c r="F22" s="64"/>
    </row>
    <row r="23" spans="1:6" s="62" customFormat="1" ht="15" customHeight="1">
      <c r="A23" s="61">
        <v>30217</v>
      </c>
      <c r="B23" s="85" t="s">
        <v>339</v>
      </c>
      <c r="C23" s="61">
        <f>E23</f>
        <v>0.95</v>
      </c>
      <c r="D23" s="61"/>
      <c r="E23" s="67">
        <v>0.95</v>
      </c>
      <c r="F23" s="64"/>
    </row>
    <row r="24" spans="1:6" s="62" customFormat="1" ht="15" customHeight="1">
      <c r="A24" s="61">
        <v>30231</v>
      </c>
      <c r="B24" s="85" t="s">
        <v>340</v>
      </c>
      <c r="C24" s="61">
        <f>E24</f>
        <v>3.8</v>
      </c>
      <c r="D24" s="61"/>
      <c r="E24" s="67">
        <v>3.8</v>
      </c>
      <c r="F24" s="64"/>
    </row>
    <row r="25" spans="1:6" s="62" customFormat="1" ht="15" customHeight="1">
      <c r="A25" s="63">
        <v>30304</v>
      </c>
      <c r="B25" s="86" t="s">
        <v>344</v>
      </c>
      <c r="C25" s="63">
        <f>D25</f>
        <v>0.42</v>
      </c>
      <c r="D25" s="63">
        <v>0.42</v>
      </c>
      <c r="E25" s="68"/>
      <c r="F25" s="64"/>
    </row>
    <row r="26" spans="1:6" s="62" customFormat="1" ht="15" customHeight="1">
      <c r="A26" s="64">
        <v>30306</v>
      </c>
      <c r="B26" s="87" t="s">
        <v>345</v>
      </c>
      <c r="C26" s="64">
        <v>1</v>
      </c>
      <c r="D26" s="64"/>
      <c r="E26" s="64">
        <v>1</v>
      </c>
      <c r="F26" s="64"/>
    </row>
    <row r="27" spans="1:6" s="62" customFormat="1" ht="15" customHeight="1">
      <c r="A27" s="64">
        <v>30309</v>
      </c>
      <c r="B27" s="87" t="s">
        <v>346</v>
      </c>
      <c r="C27" s="64">
        <f>D27</f>
        <v>0.77</v>
      </c>
      <c r="D27" s="64">
        <v>0.77</v>
      </c>
      <c r="E27" s="64"/>
      <c r="F27" s="64"/>
    </row>
    <row r="28" spans="1:6" s="62" customFormat="1" ht="15" customHeight="1">
      <c r="A28" s="64">
        <v>30302</v>
      </c>
      <c r="B28" s="87" t="s">
        <v>347</v>
      </c>
      <c r="C28" s="64">
        <f>D28</f>
        <v>18.89</v>
      </c>
      <c r="D28" s="64">
        <v>18.89</v>
      </c>
      <c r="E28" s="64"/>
      <c r="F28" s="64"/>
    </row>
    <row r="29" spans="1:6" s="62" customFormat="1" ht="15" customHeight="1">
      <c r="A29" s="132" t="s">
        <v>348</v>
      </c>
      <c r="B29" s="133"/>
      <c r="C29" s="64">
        <f>SUM(C6:C28)</f>
        <v>228.18999999999994</v>
      </c>
      <c r="D29" s="64">
        <f>SUM(D6:D28)</f>
        <v>201.69</v>
      </c>
      <c r="E29" s="64">
        <f>SUM(E13:E26)</f>
        <v>26.5</v>
      </c>
      <c r="F29" s="64"/>
    </row>
  </sheetData>
  <sheetProtection/>
  <mergeCells count="1">
    <mergeCell ref="A29:B2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E18" sqref="E18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21" t="s">
        <v>21</v>
      </c>
      <c r="B1" s="22"/>
      <c r="C1" s="22"/>
      <c r="D1" s="22"/>
      <c r="E1" s="22"/>
      <c r="F1" s="23"/>
    </row>
    <row r="2" spans="1:6" ht="22.5" customHeight="1">
      <c r="A2" s="24" t="s">
        <v>22</v>
      </c>
      <c r="B2" s="25"/>
      <c r="C2" s="25"/>
      <c r="D2" s="25"/>
      <c r="E2" s="25"/>
      <c r="F2" s="25"/>
    </row>
    <row r="3" spans="1:6" ht="22.5" customHeight="1">
      <c r="A3" s="127"/>
      <c r="B3" s="127"/>
      <c r="C3" s="26"/>
      <c r="D3" s="26"/>
      <c r="E3" s="27"/>
      <c r="F3" s="28" t="s">
        <v>35</v>
      </c>
    </row>
    <row r="4" spans="1:6" ht="22.5" customHeight="1">
      <c r="A4" s="128" t="s">
        <v>36</v>
      </c>
      <c r="B4" s="128"/>
      <c r="C4" s="128" t="s">
        <v>37</v>
      </c>
      <c r="D4" s="128"/>
      <c r="E4" s="128"/>
      <c r="F4" s="128"/>
    </row>
    <row r="5" spans="1:6" ht="22.5" customHeight="1">
      <c r="A5" s="29" t="s">
        <v>38</v>
      </c>
      <c r="B5" s="29" t="s">
        <v>39</v>
      </c>
      <c r="C5" s="29" t="s">
        <v>40</v>
      </c>
      <c r="D5" s="30" t="s">
        <v>39</v>
      </c>
      <c r="E5" s="29" t="s">
        <v>41</v>
      </c>
      <c r="F5" s="29" t="s">
        <v>39</v>
      </c>
    </row>
    <row r="6" spans="1:6" ht="22.5" customHeight="1">
      <c r="A6" s="31" t="s">
        <v>142</v>
      </c>
      <c r="B6" s="32"/>
      <c r="C6" s="33" t="s">
        <v>143</v>
      </c>
      <c r="D6" s="34"/>
      <c r="E6" s="35" t="s">
        <v>144</v>
      </c>
      <c r="F6" s="34"/>
    </row>
    <row r="7" spans="1:6" ht="22.5" customHeight="1">
      <c r="A7" s="36"/>
      <c r="B7" s="32"/>
      <c r="C7" s="33" t="s">
        <v>145</v>
      </c>
      <c r="D7" s="34"/>
      <c r="E7" s="37" t="s">
        <v>146</v>
      </c>
      <c r="F7" s="34"/>
    </row>
    <row r="8" spans="1:8" ht="22.5" customHeight="1">
      <c r="A8" s="36"/>
      <c r="B8" s="32"/>
      <c r="C8" s="33" t="s">
        <v>147</v>
      </c>
      <c r="D8" s="34"/>
      <c r="E8" s="37" t="s">
        <v>148</v>
      </c>
      <c r="F8" s="34"/>
      <c r="H8" s="9"/>
    </row>
    <row r="9" spans="1:6" ht="22.5" customHeight="1">
      <c r="A9" s="31"/>
      <c r="B9" s="32"/>
      <c r="C9" s="33" t="s">
        <v>149</v>
      </c>
      <c r="D9" s="34"/>
      <c r="E9" s="37" t="s">
        <v>150</v>
      </c>
      <c r="F9" s="34"/>
    </row>
    <row r="10" spans="1:7" ht="22.5" customHeight="1">
      <c r="A10" s="31"/>
      <c r="B10" s="32"/>
      <c r="C10" s="33" t="s">
        <v>151</v>
      </c>
      <c r="D10" s="34"/>
      <c r="E10" s="37" t="s">
        <v>152</v>
      </c>
      <c r="F10" s="34"/>
      <c r="G10" s="9"/>
    </row>
    <row r="11" spans="1:7" ht="22.5" customHeight="1">
      <c r="A11" s="36"/>
      <c r="B11" s="32"/>
      <c r="C11" s="33" t="s">
        <v>153</v>
      </c>
      <c r="D11" s="34"/>
      <c r="E11" s="37" t="s">
        <v>154</v>
      </c>
      <c r="F11" s="34"/>
      <c r="G11" s="9"/>
    </row>
    <row r="12" spans="1:7" ht="22.5" customHeight="1">
      <c r="A12" s="36"/>
      <c r="B12" s="32"/>
      <c r="C12" s="33" t="s">
        <v>155</v>
      </c>
      <c r="D12" s="34"/>
      <c r="E12" s="37" t="s">
        <v>146</v>
      </c>
      <c r="F12" s="34"/>
      <c r="G12" s="9"/>
    </row>
    <row r="13" spans="1:7" ht="22.5" customHeight="1">
      <c r="A13" s="38"/>
      <c r="B13" s="32"/>
      <c r="C13" s="33" t="s">
        <v>156</v>
      </c>
      <c r="D13" s="34"/>
      <c r="E13" s="37" t="s">
        <v>148</v>
      </c>
      <c r="F13" s="34"/>
      <c r="G13" s="9"/>
    </row>
    <row r="14" spans="1:6" ht="22.5" customHeight="1">
      <c r="A14" s="38"/>
      <c r="B14" s="32"/>
      <c r="C14" s="33" t="s">
        <v>157</v>
      </c>
      <c r="D14" s="34"/>
      <c r="E14" s="37" t="s">
        <v>150</v>
      </c>
      <c r="F14" s="34"/>
    </row>
    <row r="15" spans="1:6" ht="22.5" customHeight="1">
      <c r="A15" s="38"/>
      <c r="B15" s="32"/>
      <c r="C15" s="33" t="s">
        <v>158</v>
      </c>
      <c r="D15" s="34"/>
      <c r="E15" s="37" t="s">
        <v>159</v>
      </c>
      <c r="F15" s="34"/>
    </row>
    <row r="16" spans="1:8" ht="22.5" customHeight="1">
      <c r="A16" s="14"/>
      <c r="B16" s="39"/>
      <c r="C16" s="33" t="s">
        <v>160</v>
      </c>
      <c r="D16" s="34"/>
      <c r="E16" s="37" t="s">
        <v>161</v>
      </c>
      <c r="F16" s="34"/>
      <c r="H16" s="9"/>
    </row>
    <row r="17" spans="1:6" ht="22.5" customHeight="1">
      <c r="A17" s="15"/>
      <c r="B17" s="39"/>
      <c r="C17" s="33" t="s">
        <v>162</v>
      </c>
      <c r="D17" s="34"/>
      <c r="E17" s="37" t="s">
        <v>163</v>
      </c>
      <c r="F17" s="34"/>
    </row>
    <row r="18" spans="1:6" ht="22.5" customHeight="1">
      <c r="A18" s="15"/>
      <c r="B18" s="39"/>
      <c r="C18" s="33" t="s">
        <v>164</v>
      </c>
      <c r="D18" s="34"/>
      <c r="E18" s="37" t="s">
        <v>165</v>
      </c>
      <c r="F18" s="34"/>
    </row>
    <row r="19" spans="1:6" ht="22.5" customHeight="1">
      <c r="A19" s="38"/>
      <c r="B19" s="39"/>
      <c r="C19" s="33" t="s">
        <v>166</v>
      </c>
      <c r="D19" s="34"/>
      <c r="E19" s="37" t="s">
        <v>167</v>
      </c>
      <c r="F19" s="34"/>
    </row>
    <row r="20" spans="1:6" ht="22.5" customHeight="1">
      <c r="A20" s="38"/>
      <c r="B20" s="32"/>
      <c r="C20" s="33" t="s">
        <v>168</v>
      </c>
      <c r="D20" s="34"/>
      <c r="E20" s="37" t="s">
        <v>169</v>
      </c>
      <c r="F20" s="34"/>
    </row>
    <row r="21" spans="1:6" ht="22.5" customHeight="1">
      <c r="A21" s="14"/>
      <c r="B21" s="32"/>
      <c r="C21" s="15"/>
      <c r="D21" s="34"/>
      <c r="E21" s="37" t="s">
        <v>170</v>
      </c>
      <c r="F21" s="34"/>
    </row>
    <row r="22" spans="1:6" ht="18" customHeight="1">
      <c r="A22" s="15"/>
      <c r="B22" s="32"/>
      <c r="C22" s="15"/>
      <c r="D22" s="34"/>
      <c r="E22" s="40" t="s">
        <v>171</v>
      </c>
      <c r="F22" s="34"/>
    </row>
    <row r="23" spans="1:6" ht="19.5" customHeight="1">
      <c r="A23" s="15"/>
      <c r="B23" s="32"/>
      <c r="C23" s="15"/>
      <c r="D23" s="34"/>
      <c r="E23" s="40" t="s">
        <v>172</v>
      </c>
      <c r="F23" s="34"/>
    </row>
    <row r="24" spans="1:6" ht="21.75" customHeight="1">
      <c r="A24" s="15"/>
      <c r="B24" s="32"/>
      <c r="C24" s="33"/>
      <c r="D24" s="41"/>
      <c r="E24" s="40" t="s">
        <v>173</v>
      </c>
      <c r="F24" s="34"/>
    </row>
    <row r="25" spans="1:6" ht="23.25" customHeight="1">
      <c r="A25" s="15"/>
      <c r="B25" s="32"/>
      <c r="C25" s="33"/>
      <c r="D25" s="41"/>
      <c r="E25" s="31"/>
      <c r="F25" s="42"/>
    </row>
    <row r="26" spans="1:6" ht="18" customHeight="1">
      <c r="A26" s="30" t="s">
        <v>99</v>
      </c>
      <c r="B26" s="39">
        <f>SUM(B6,B9,B10,B12,B13,B14,B15)</f>
        <v>0</v>
      </c>
      <c r="C26" s="30" t="s">
        <v>100</v>
      </c>
      <c r="D26" s="41">
        <f>SUM(D6:D20)</f>
        <v>0</v>
      </c>
      <c r="E26" s="30" t="s">
        <v>100</v>
      </c>
      <c r="F26" s="42">
        <f>SUM(F6,F11,F21,F22,F23)</f>
        <v>0</v>
      </c>
    </row>
    <row r="27" spans="2:6" ht="12.75" customHeight="1">
      <c r="B27" s="9"/>
      <c r="D27" s="9"/>
      <c r="F27" s="9"/>
    </row>
    <row r="28" spans="2:6" ht="12.75" customHeight="1">
      <c r="B28" s="9"/>
      <c r="D28" s="9"/>
      <c r="F28" s="9"/>
    </row>
    <row r="29" spans="2:6" ht="12.75" customHeight="1">
      <c r="B29" s="9"/>
      <c r="D29" s="9"/>
      <c r="F29" s="9"/>
    </row>
    <row r="30" spans="2:6" ht="12.75" customHeight="1">
      <c r="B30" s="9"/>
      <c r="D30" s="9"/>
      <c r="F30" s="9"/>
    </row>
    <row r="31" spans="2:6" ht="12.75" customHeight="1">
      <c r="B31" s="9"/>
      <c r="D31" s="9"/>
      <c r="F31" s="9"/>
    </row>
    <row r="32" spans="2:6" ht="12.75" customHeight="1">
      <c r="B32" s="9"/>
      <c r="D32" s="9"/>
      <c r="F32" s="9"/>
    </row>
    <row r="33" spans="2:6" ht="12.75" customHeight="1">
      <c r="B33" s="9"/>
      <c r="D33" s="9"/>
      <c r="F33" s="9"/>
    </row>
    <row r="34" spans="2:6" ht="12.75" customHeight="1">
      <c r="B34" s="9"/>
      <c r="D34" s="9"/>
      <c r="F34" s="9"/>
    </row>
    <row r="35" spans="2:6" ht="12.75" customHeight="1">
      <c r="B35" s="9"/>
      <c r="D35" s="9"/>
      <c r="F35" s="9"/>
    </row>
    <row r="36" spans="2:6" ht="12.75" customHeight="1">
      <c r="B36" s="9"/>
      <c r="D36" s="9"/>
      <c r="F36" s="9"/>
    </row>
    <row r="37" spans="2:6" ht="12.75" customHeight="1">
      <c r="B37" s="9"/>
      <c r="D37" s="9"/>
      <c r="F37" s="9"/>
    </row>
    <row r="38" spans="2:6" ht="12.75" customHeight="1">
      <c r="B38" s="9"/>
      <c r="D38" s="9"/>
      <c r="F38" s="9"/>
    </row>
    <row r="39" spans="2:4" ht="12.75" customHeight="1">
      <c r="B39" s="9"/>
      <c r="D39" s="9"/>
    </row>
    <row r="40" spans="2:4" ht="12.75" customHeight="1">
      <c r="B40" s="9"/>
      <c r="D40" s="9"/>
    </row>
    <row r="41" spans="2:4" ht="12.75" customHeight="1">
      <c r="B41" s="9"/>
      <c r="D41" s="9"/>
    </row>
    <row r="42" ht="12.75" customHeight="1">
      <c r="B42" s="9"/>
    </row>
    <row r="43" ht="12.75" customHeight="1">
      <c r="B43" s="9"/>
    </row>
    <row r="44" ht="12.75" customHeight="1">
      <c r="B44" s="9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9" t="s">
        <v>23</v>
      </c>
    </row>
    <row r="2" spans="1:4" ht="28.5" customHeight="1">
      <c r="A2" s="17" t="s">
        <v>24</v>
      </c>
      <c r="B2" s="17"/>
      <c r="C2" s="17"/>
      <c r="D2" s="17"/>
    </row>
    <row r="3" ht="22.5" customHeight="1">
      <c r="D3" s="16" t="s">
        <v>35</v>
      </c>
    </row>
    <row r="4" spans="1:4" ht="22.5" customHeight="1">
      <c r="A4" s="18" t="s">
        <v>110</v>
      </c>
      <c r="B4" s="11" t="s">
        <v>174</v>
      </c>
      <c r="C4" s="18" t="s">
        <v>175</v>
      </c>
      <c r="D4" s="18" t="s">
        <v>176</v>
      </c>
    </row>
    <row r="5" spans="1:4" ht="15.75" customHeight="1">
      <c r="A5" s="12" t="s">
        <v>125</v>
      </c>
      <c r="B5" s="12" t="s">
        <v>125</v>
      </c>
      <c r="C5" s="12" t="s">
        <v>125</v>
      </c>
      <c r="D5" s="13" t="s">
        <v>125</v>
      </c>
    </row>
    <row r="6" spans="1:4" ht="12.75" customHeight="1">
      <c r="A6" s="69">
        <v>166001</v>
      </c>
      <c r="B6" s="70" t="s">
        <v>349</v>
      </c>
      <c r="C6" s="69">
        <v>140</v>
      </c>
      <c r="D6" s="70"/>
    </row>
    <row r="7" spans="1:4" ht="12.75" customHeight="1">
      <c r="A7" s="69"/>
      <c r="B7" s="69"/>
      <c r="C7" s="69"/>
      <c r="D7" s="69"/>
    </row>
    <row r="8" spans="1:4" ht="12.75" customHeight="1">
      <c r="A8" s="69"/>
      <c r="B8" s="69"/>
      <c r="C8" s="69"/>
      <c r="D8" s="69"/>
    </row>
    <row r="9" spans="1:4" ht="12.75" customHeight="1">
      <c r="A9" s="69"/>
      <c r="B9" s="69"/>
      <c r="C9" s="69"/>
      <c r="D9" s="69"/>
    </row>
    <row r="10" spans="1:4" ht="12.75" customHeight="1">
      <c r="A10" s="69"/>
      <c r="B10" s="69"/>
      <c r="C10" s="69"/>
      <c r="D10" s="69"/>
    </row>
    <row r="11" spans="1:4" ht="12.75" customHeight="1">
      <c r="A11" s="69"/>
      <c r="B11" s="69"/>
      <c r="C11" s="69"/>
      <c r="D11" s="71"/>
    </row>
    <row r="12" spans="1:4" ht="12.75" customHeight="1">
      <c r="A12" s="69"/>
      <c r="B12" s="69"/>
      <c r="C12" s="69"/>
      <c r="D12" s="71"/>
    </row>
    <row r="13" spans="1:4" ht="12.75" customHeight="1">
      <c r="A13" s="69"/>
      <c r="B13" s="69"/>
      <c r="C13" s="69"/>
      <c r="D13" s="71"/>
    </row>
    <row r="14" spans="1:2" ht="12.75" customHeight="1">
      <c r="A14" s="9"/>
      <c r="B14" s="9"/>
    </row>
    <row r="15" spans="1:3" ht="12.75" customHeight="1">
      <c r="A15" s="9"/>
      <c r="B15" s="9"/>
      <c r="C15" s="9"/>
    </row>
    <row r="16" spans="1:3" ht="12.75" customHeight="1">
      <c r="A16" s="9"/>
      <c r="B16" s="9"/>
      <c r="C16" s="9"/>
    </row>
    <row r="17" ht="12.75" customHeight="1">
      <c r="B17" s="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zoomScalePageLayoutView="0" workbookViewId="0" topLeftCell="A1">
      <selection activeCell="Q15" sqref="Q14:Q15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9" t="s">
        <v>25</v>
      </c>
    </row>
    <row r="2" spans="1:14" ht="23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0"/>
    </row>
    <row r="3" ht="26.25" customHeight="1">
      <c r="N3" s="16" t="s">
        <v>35</v>
      </c>
    </row>
    <row r="4" spans="1:14" ht="18" customHeight="1">
      <c r="A4" s="131" t="s">
        <v>177</v>
      </c>
      <c r="B4" s="131"/>
      <c r="C4" s="131"/>
      <c r="D4" s="131" t="s">
        <v>110</v>
      </c>
      <c r="E4" s="134" t="s">
        <v>178</v>
      </c>
      <c r="F4" s="131" t="s">
        <v>179</v>
      </c>
      <c r="G4" s="135" t="s">
        <v>180</v>
      </c>
      <c r="H4" s="137" t="s">
        <v>181</v>
      </c>
      <c r="I4" s="131" t="s">
        <v>182</v>
      </c>
      <c r="J4" s="131" t="s">
        <v>140</v>
      </c>
      <c r="K4" s="131"/>
      <c r="L4" s="138" t="s">
        <v>183</v>
      </c>
      <c r="M4" s="131" t="s">
        <v>184</v>
      </c>
      <c r="N4" s="130" t="s">
        <v>185</v>
      </c>
    </row>
    <row r="5" spans="1:14" ht="18" customHeight="1">
      <c r="A5" s="18" t="s">
        <v>186</v>
      </c>
      <c r="B5" s="18" t="s">
        <v>187</v>
      </c>
      <c r="C5" s="18" t="s">
        <v>188</v>
      </c>
      <c r="D5" s="131"/>
      <c r="E5" s="134"/>
      <c r="F5" s="131"/>
      <c r="G5" s="136"/>
      <c r="H5" s="137"/>
      <c r="I5" s="131"/>
      <c r="J5" s="10" t="s">
        <v>186</v>
      </c>
      <c r="K5" s="10" t="s">
        <v>187</v>
      </c>
      <c r="L5" s="139"/>
      <c r="M5" s="131"/>
      <c r="N5" s="130"/>
    </row>
    <row r="6" spans="1:14" ht="12.75" customHeight="1">
      <c r="A6" s="12" t="s">
        <v>125</v>
      </c>
      <c r="B6" s="12" t="s">
        <v>125</v>
      </c>
      <c r="C6" s="12" t="s">
        <v>125</v>
      </c>
      <c r="D6" s="12" t="s">
        <v>125</v>
      </c>
      <c r="E6" s="12" t="s">
        <v>125</v>
      </c>
      <c r="F6" s="19" t="s">
        <v>125</v>
      </c>
      <c r="G6" s="12" t="s">
        <v>125</v>
      </c>
      <c r="H6" s="12" t="s">
        <v>125</v>
      </c>
      <c r="I6" s="12" t="s">
        <v>125</v>
      </c>
      <c r="J6" s="12" t="s">
        <v>125</v>
      </c>
      <c r="K6" s="12" t="s">
        <v>125</v>
      </c>
      <c r="L6" s="12" t="s">
        <v>125</v>
      </c>
      <c r="M6" s="12" t="s">
        <v>125</v>
      </c>
      <c r="N6" s="12" t="s">
        <v>125</v>
      </c>
    </row>
    <row r="7" spans="1:14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 customHeight="1">
      <c r="A8" s="14"/>
      <c r="B8" s="14"/>
      <c r="C8" s="14"/>
      <c r="D8" s="14"/>
      <c r="E8" s="14"/>
      <c r="F8" s="15"/>
      <c r="G8" s="15"/>
      <c r="H8" s="15"/>
      <c r="I8" s="14"/>
      <c r="J8" s="14"/>
      <c r="K8" s="14"/>
      <c r="L8" s="14"/>
      <c r="M8" s="14"/>
      <c r="N8" s="14"/>
    </row>
    <row r="9" spans="1:15" ht="12.75" customHeight="1">
      <c r="A9" s="14"/>
      <c r="B9" s="14"/>
      <c r="C9" s="14"/>
      <c r="D9" s="14"/>
      <c r="E9" s="15"/>
      <c r="F9" s="15"/>
      <c r="G9" s="15"/>
      <c r="H9" s="15"/>
      <c r="I9" s="14"/>
      <c r="J9" s="14"/>
      <c r="K9" s="14"/>
      <c r="L9" s="14"/>
      <c r="M9" s="14"/>
      <c r="N9" s="15"/>
      <c r="O9" s="9"/>
    </row>
    <row r="10" spans="1:15" ht="12.75" customHeight="1">
      <c r="A10" s="14"/>
      <c r="B10" s="14"/>
      <c r="C10" s="14"/>
      <c r="D10" s="14"/>
      <c r="E10" s="15"/>
      <c r="F10" s="15"/>
      <c r="G10" s="15"/>
      <c r="H10" s="15"/>
      <c r="I10" s="14"/>
      <c r="J10" s="14"/>
      <c r="K10" s="14"/>
      <c r="L10" s="14"/>
      <c r="M10" s="14"/>
      <c r="N10" s="15"/>
      <c r="O10" s="9"/>
    </row>
    <row r="11" spans="1:15" ht="12.75" customHeight="1">
      <c r="A11" s="14"/>
      <c r="B11" s="14"/>
      <c r="C11" s="14"/>
      <c r="D11" s="14"/>
      <c r="E11" s="15"/>
      <c r="F11" s="15"/>
      <c r="G11" s="15"/>
      <c r="H11" s="14"/>
      <c r="I11" s="14"/>
      <c r="J11" s="14"/>
      <c r="K11" s="14"/>
      <c r="L11" s="14"/>
      <c r="M11" s="14"/>
      <c r="N11" s="15"/>
      <c r="O11" s="9"/>
    </row>
    <row r="12" spans="1:15" ht="12.75" customHeight="1">
      <c r="A12" s="14"/>
      <c r="B12" s="14"/>
      <c r="C12" s="14"/>
      <c r="D12" s="14"/>
      <c r="E12" s="15"/>
      <c r="F12" s="15"/>
      <c r="G12" s="15"/>
      <c r="H12" s="14"/>
      <c r="I12" s="14"/>
      <c r="J12" s="14"/>
      <c r="K12" s="14"/>
      <c r="L12" s="14"/>
      <c r="M12" s="14"/>
      <c r="N12" s="15"/>
      <c r="O12" s="9"/>
    </row>
    <row r="13" spans="1:14" ht="12.75" customHeight="1">
      <c r="A13" s="15"/>
      <c r="B13" s="14"/>
      <c r="C13" s="14"/>
      <c r="D13" s="14"/>
      <c r="E13" s="15"/>
      <c r="F13" s="15"/>
      <c r="G13" s="15"/>
      <c r="H13" s="14"/>
      <c r="I13" s="14"/>
      <c r="J13" s="14"/>
      <c r="K13" s="14"/>
      <c r="L13" s="14"/>
      <c r="M13" s="14"/>
      <c r="N13" s="14"/>
    </row>
    <row r="14" spans="1:14" ht="12.75" customHeight="1">
      <c r="A14" s="15"/>
      <c r="B14" s="15"/>
      <c r="C14" s="14"/>
      <c r="D14" s="14"/>
      <c r="E14" s="15"/>
      <c r="F14" s="15"/>
      <c r="G14" s="15"/>
      <c r="H14" s="14"/>
      <c r="I14" s="14"/>
      <c r="J14" s="14"/>
      <c r="K14" s="14"/>
      <c r="L14" s="14"/>
      <c r="M14" s="14"/>
      <c r="N14" s="14"/>
    </row>
    <row r="15" spans="3:13" ht="12.75" customHeight="1">
      <c r="C15" s="9"/>
      <c r="D15" s="9"/>
      <c r="H15" s="9"/>
      <c r="J15" s="9"/>
      <c r="M15" s="9"/>
    </row>
    <row r="16" ht="12.75" customHeight="1">
      <c r="M16" s="9"/>
    </row>
    <row r="17" ht="12.75" customHeight="1">
      <c r="M17" s="9"/>
    </row>
    <row r="18" ht="12.75" customHeight="1">
      <c r="M18" s="9"/>
    </row>
    <row r="19" ht="12.75" customHeight="1">
      <c r="M19" s="9"/>
    </row>
  </sheetData>
  <sheetProtection/>
  <mergeCells count="11"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PageLayoutView="0" workbookViewId="0" topLeftCell="A1">
      <selection activeCell="L9" sqref="L9"/>
    </sheetView>
  </sheetViews>
  <sheetFormatPr defaultColWidth="9.16015625" defaultRowHeight="12.75" customHeight="1"/>
  <cols>
    <col min="1" max="1" width="11.66015625" style="73" customWidth="1"/>
    <col min="2" max="2" width="23.5" style="73" customWidth="1"/>
    <col min="3" max="3" width="6.16015625" style="73" customWidth="1"/>
    <col min="4" max="4" width="8.5" style="73" customWidth="1"/>
    <col min="5" max="6" width="11.83203125" style="73" customWidth="1"/>
    <col min="7" max="7" width="4.83203125" style="73" customWidth="1"/>
    <col min="8" max="9" width="11.83203125" style="73" customWidth="1"/>
    <col min="10" max="11" width="6.83203125" style="73" customWidth="1"/>
    <col min="12" max="12" width="5.83203125" style="73" customWidth="1"/>
    <col min="13" max="13" width="6.5" style="73" customWidth="1"/>
    <col min="14" max="18" width="9.16015625" style="73" customWidth="1"/>
    <col min="19" max="19" width="6.83203125" style="73" customWidth="1"/>
    <col min="20" max="16384" width="9.16015625" style="73" customWidth="1"/>
  </cols>
  <sheetData>
    <row r="1" ht="30" customHeight="1">
      <c r="A1" s="72" t="s">
        <v>27</v>
      </c>
    </row>
    <row r="2" spans="1:29" ht="28.5" customHeight="1">
      <c r="A2" s="140" t="s">
        <v>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</row>
    <row r="3" ht="22.5" customHeight="1">
      <c r="AC3" s="73" t="s">
        <v>35</v>
      </c>
    </row>
    <row r="4" spans="1:29" ht="17.25" customHeight="1">
      <c r="A4" s="130" t="s">
        <v>110</v>
      </c>
      <c r="B4" s="130" t="s">
        <v>111</v>
      </c>
      <c r="C4" s="134" t="s">
        <v>189</v>
      </c>
      <c r="D4" s="141"/>
      <c r="E4" s="141"/>
      <c r="F4" s="141"/>
      <c r="G4" s="141"/>
      <c r="H4" s="141"/>
      <c r="I4" s="141"/>
      <c r="J4" s="141"/>
      <c r="K4" s="137"/>
      <c r="L4" s="134" t="s">
        <v>190</v>
      </c>
      <c r="M4" s="141"/>
      <c r="N4" s="141"/>
      <c r="O4" s="141"/>
      <c r="P4" s="141"/>
      <c r="Q4" s="141"/>
      <c r="R4" s="141"/>
      <c r="S4" s="141"/>
      <c r="T4" s="137"/>
      <c r="U4" s="134" t="s">
        <v>191</v>
      </c>
      <c r="V4" s="141"/>
      <c r="W4" s="141"/>
      <c r="X4" s="141"/>
      <c r="Y4" s="141"/>
      <c r="Z4" s="141"/>
      <c r="AA4" s="141"/>
      <c r="AB4" s="141"/>
      <c r="AC4" s="137"/>
    </row>
    <row r="5" spans="1:29" ht="17.25" customHeight="1">
      <c r="A5" s="130"/>
      <c r="B5" s="130"/>
      <c r="C5" s="143" t="s">
        <v>114</v>
      </c>
      <c r="D5" s="134" t="s">
        <v>192</v>
      </c>
      <c r="E5" s="141"/>
      <c r="F5" s="141"/>
      <c r="G5" s="141"/>
      <c r="H5" s="141"/>
      <c r="I5" s="137"/>
      <c r="J5" s="138" t="s">
        <v>193</v>
      </c>
      <c r="K5" s="138" t="s">
        <v>194</v>
      </c>
      <c r="L5" s="143" t="s">
        <v>114</v>
      </c>
      <c r="M5" s="134" t="s">
        <v>192</v>
      </c>
      <c r="N5" s="141"/>
      <c r="O5" s="141"/>
      <c r="P5" s="141"/>
      <c r="Q5" s="141"/>
      <c r="R5" s="137"/>
      <c r="S5" s="138" t="s">
        <v>193</v>
      </c>
      <c r="T5" s="138" t="s">
        <v>194</v>
      </c>
      <c r="U5" s="143" t="s">
        <v>114</v>
      </c>
      <c r="V5" s="134" t="s">
        <v>192</v>
      </c>
      <c r="W5" s="141"/>
      <c r="X5" s="141"/>
      <c r="Y5" s="141"/>
      <c r="Z5" s="141"/>
      <c r="AA5" s="137"/>
      <c r="AB5" s="138" t="s">
        <v>193</v>
      </c>
      <c r="AC5" s="138" t="s">
        <v>194</v>
      </c>
    </row>
    <row r="6" spans="1:29" ht="23.25" customHeight="1">
      <c r="A6" s="130"/>
      <c r="B6" s="130"/>
      <c r="C6" s="144"/>
      <c r="D6" s="131" t="s">
        <v>123</v>
      </c>
      <c r="E6" s="131" t="s">
        <v>195</v>
      </c>
      <c r="F6" s="131" t="s">
        <v>196</v>
      </c>
      <c r="G6" s="131" t="s">
        <v>197</v>
      </c>
      <c r="H6" s="131"/>
      <c r="I6" s="131"/>
      <c r="J6" s="142"/>
      <c r="K6" s="142"/>
      <c r="L6" s="144"/>
      <c r="M6" s="131" t="s">
        <v>123</v>
      </c>
      <c r="N6" s="131" t="s">
        <v>195</v>
      </c>
      <c r="O6" s="131" t="s">
        <v>196</v>
      </c>
      <c r="P6" s="131" t="s">
        <v>197</v>
      </c>
      <c r="Q6" s="131"/>
      <c r="R6" s="131"/>
      <c r="S6" s="142"/>
      <c r="T6" s="142"/>
      <c r="U6" s="144"/>
      <c r="V6" s="131" t="s">
        <v>123</v>
      </c>
      <c r="W6" s="131" t="s">
        <v>195</v>
      </c>
      <c r="X6" s="131" t="s">
        <v>196</v>
      </c>
      <c r="Y6" s="131" t="s">
        <v>197</v>
      </c>
      <c r="Z6" s="131"/>
      <c r="AA6" s="131"/>
      <c r="AB6" s="142"/>
      <c r="AC6" s="142"/>
    </row>
    <row r="7" spans="1:29" ht="26.25" customHeight="1">
      <c r="A7" s="130"/>
      <c r="B7" s="130"/>
      <c r="C7" s="145"/>
      <c r="D7" s="131"/>
      <c r="E7" s="131"/>
      <c r="F7" s="131"/>
      <c r="G7" s="11" t="s">
        <v>123</v>
      </c>
      <c r="H7" s="11" t="s">
        <v>198</v>
      </c>
      <c r="I7" s="11" t="s">
        <v>199</v>
      </c>
      <c r="J7" s="139"/>
      <c r="K7" s="139"/>
      <c r="L7" s="145"/>
      <c r="M7" s="131"/>
      <c r="N7" s="131"/>
      <c r="O7" s="131"/>
      <c r="P7" s="11" t="s">
        <v>123</v>
      </c>
      <c r="Q7" s="11" t="s">
        <v>198</v>
      </c>
      <c r="R7" s="11" t="s">
        <v>199</v>
      </c>
      <c r="S7" s="139"/>
      <c r="T7" s="139"/>
      <c r="U7" s="145"/>
      <c r="V7" s="131"/>
      <c r="W7" s="131"/>
      <c r="X7" s="131"/>
      <c r="Y7" s="11" t="s">
        <v>123</v>
      </c>
      <c r="Z7" s="11" t="s">
        <v>198</v>
      </c>
      <c r="AA7" s="11" t="s">
        <v>199</v>
      </c>
      <c r="AB7" s="139"/>
      <c r="AC7" s="139"/>
    </row>
    <row r="8" spans="1:29" ht="17.25" customHeight="1">
      <c r="A8" s="12" t="s">
        <v>125</v>
      </c>
      <c r="B8" s="12" t="s">
        <v>125</v>
      </c>
      <c r="C8" s="12">
        <v>1</v>
      </c>
      <c r="D8" s="13">
        <v>2</v>
      </c>
      <c r="E8" s="13">
        <v>3</v>
      </c>
      <c r="F8" s="13">
        <v>4</v>
      </c>
      <c r="G8" s="12">
        <v>5</v>
      </c>
      <c r="H8" s="12">
        <v>6</v>
      </c>
      <c r="I8" s="12">
        <v>7</v>
      </c>
      <c r="J8" s="12">
        <v>8</v>
      </c>
      <c r="K8" s="12">
        <v>9</v>
      </c>
      <c r="L8" s="12">
        <v>10</v>
      </c>
      <c r="M8" s="12">
        <v>11</v>
      </c>
      <c r="N8" s="12">
        <v>12</v>
      </c>
      <c r="O8" s="12">
        <v>13</v>
      </c>
      <c r="P8" s="12">
        <v>14</v>
      </c>
      <c r="Q8" s="12">
        <v>15</v>
      </c>
      <c r="R8" s="12">
        <v>16</v>
      </c>
      <c r="S8" s="12">
        <v>17</v>
      </c>
      <c r="T8" s="12">
        <v>18</v>
      </c>
      <c r="U8" s="12" t="s">
        <v>200</v>
      </c>
      <c r="V8" s="12" t="s">
        <v>201</v>
      </c>
      <c r="W8" s="12" t="s">
        <v>202</v>
      </c>
      <c r="X8" s="12" t="s">
        <v>203</v>
      </c>
      <c r="Y8" s="12" t="s">
        <v>204</v>
      </c>
      <c r="Z8" s="12" t="s">
        <v>205</v>
      </c>
      <c r="AA8" s="12" t="s">
        <v>206</v>
      </c>
      <c r="AB8" s="12" t="s">
        <v>207</v>
      </c>
      <c r="AC8" s="12" t="s">
        <v>208</v>
      </c>
    </row>
    <row r="9" spans="1:29" ht="12.75" customHeight="1">
      <c r="A9" s="69">
        <v>166001</v>
      </c>
      <c r="B9" s="70" t="s">
        <v>314</v>
      </c>
      <c r="C9" s="69">
        <v>14</v>
      </c>
      <c r="D9" s="69">
        <v>7</v>
      </c>
      <c r="E9" s="69"/>
      <c r="F9" s="69">
        <v>3</v>
      </c>
      <c r="G9" s="69">
        <v>4</v>
      </c>
      <c r="H9" s="69">
        <v>0</v>
      </c>
      <c r="I9" s="69">
        <v>4</v>
      </c>
      <c r="J9" s="69">
        <v>7</v>
      </c>
      <c r="K9" s="69"/>
      <c r="L9" s="69">
        <v>26.55</v>
      </c>
      <c r="M9" s="69">
        <v>4.75</v>
      </c>
      <c r="N9" s="69"/>
      <c r="O9" s="69">
        <v>0.95</v>
      </c>
      <c r="P9" s="69">
        <v>3.8</v>
      </c>
      <c r="Q9" s="69"/>
      <c r="R9" s="69">
        <v>3.8</v>
      </c>
      <c r="S9" s="69">
        <v>16.8</v>
      </c>
      <c r="T9" s="69">
        <v>5</v>
      </c>
      <c r="U9" s="69">
        <v>12.55</v>
      </c>
      <c r="V9" s="69">
        <v>-2.25</v>
      </c>
      <c r="W9" s="69"/>
      <c r="X9" s="69">
        <v>-2.05</v>
      </c>
      <c r="Y9" s="69">
        <v>-0.2</v>
      </c>
      <c r="Z9" s="69"/>
      <c r="AA9" s="69">
        <v>-0.2</v>
      </c>
      <c r="AB9" s="122">
        <v>9.8</v>
      </c>
      <c r="AC9" s="122">
        <v>5</v>
      </c>
    </row>
    <row r="10" spans="1:29" ht="12.7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 ht="12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2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2.75" customHeight="1">
      <c r="A13" s="71"/>
      <c r="B13" s="69"/>
      <c r="C13" s="71"/>
      <c r="D13" s="69"/>
      <c r="E13" s="69"/>
      <c r="F13" s="69"/>
      <c r="G13" s="69"/>
      <c r="H13" s="69"/>
      <c r="I13" s="69"/>
      <c r="J13" s="69"/>
      <c r="K13" s="69"/>
      <c r="L13" s="71"/>
      <c r="M13" s="69"/>
      <c r="N13" s="69"/>
      <c r="O13" s="69"/>
      <c r="P13" s="69"/>
      <c r="Q13" s="69"/>
      <c r="R13" s="69"/>
      <c r="S13" s="69"/>
      <c r="T13" s="69"/>
      <c r="U13" s="71"/>
      <c r="V13" s="69"/>
      <c r="W13" s="69"/>
      <c r="X13" s="69"/>
      <c r="Y13" s="69"/>
      <c r="Z13" s="69"/>
      <c r="AA13" s="69"/>
      <c r="AB13" s="69"/>
      <c r="AC13" s="69"/>
    </row>
    <row r="14" spans="1:29" ht="12.75" customHeight="1">
      <c r="A14" s="71"/>
      <c r="B14" s="69"/>
      <c r="C14" s="69"/>
      <c r="D14" s="71"/>
      <c r="E14" s="69"/>
      <c r="F14" s="69"/>
      <c r="G14" s="69"/>
      <c r="H14" s="69"/>
      <c r="I14" s="69"/>
      <c r="J14" s="69"/>
      <c r="K14" s="69"/>
      <c r="L14" s="69"/>
      <c r="M14" s="71"/>
      <c r="N14" s="69"/>
      <c r="O14" s="69"/>
      <c r="P14" s="69"/>
      <c r="Q14" s="69"/>
      <c r="R14" s="69"/>
      <c r="S14" s="69"/>
      <c r="T14" s="69"/>
      <c r="U14" s="69"/>
      <c r="V14" s="71"/>
      <c r="W14" s="69"/>
      <c r="X14" s="69"/>
      <c r="Y14" s="69"/>
      <c r="Z14" s="69"/>
      <c r="AA14" s="69"/>
      <c r="AB14" s="69"/>
      <c r="AC14" s="69"/>
    </row>
    <row r="15" spans="1:29" ht="12.75" customHeight="1">
      <c r="A15" s="71"/>
      <c r="B15" s="71"/>
      <c r="C15" s="71"/>
      <c r="D15" s="71"/>
      <c r="E15" s="69"/>
      <c r="F15" s="69"/>
      <c r="G15" s="69"/>
      <c r="H15" s="69"/>
      <c r="I15" s="69"/>
      <c r="J15" s="69"/>
      <c r="K15" s="69"/>
      <c r="L15" s="71"/>
      <c r="M15" s="71"/>
      <c r="N15" s="69"/>
      <c r="O15" s="69"/>
      <c r="P15" s="69"/>
      <c r="Q15" s="69"/>
      <c r="R15" s="69"/>
      <c r="S15" s="69"/>
      <c r="T15" s="69"/>
      <c r="U15" s="71"/>
      <c r="V15" s="71"/>
      <c r="W15" s="69"/>
      <c r="X15" s="69"/>
      <c r="Y15" s="69"/>
      <c r="Z15" s="69"/>
      <c r="AA15" s="69"/>
      <c r="AB15" s="69"/>
      <c r="AC15" s="69"/>
    </row>
    <row r="16" spans="1:29" ht="12.75" customHeight="1">
      <c r="A16" s="71"/>
      <c r="B16" s="71"/>
      <c r="C16" s="71"/>
      <c r="D16" s="71"/>
      <c r="E16" s="71"/>
      <c r="F16" s="69"/>
      <c r="G16" s="69"/>
      <c r="H16" s="69"/>
      <c r="I16" s="69"/>
      <c r="J16" s="69"/>
      <c r="K16" s="69"/>
      <c r="L16" s="71"/>
      <c r="M16" s="71"/>
      <c r="N16" s="71"/>
      <c r="O16" s="69"/>
      <c r="P16" s="69"/>
      <c r="Q16" s="69"/>
      <c r="R16" s="69"/>
      <c r="S16" s="69"/>
      <c r="T16" s="69"/>
      <c r="U16" s="71"/>
      <c r="V16" s="71"/>
      <c r="W16" s="71"/>
      <c r="X16" s="69"/>
      <c r="Y16" s="69"/>
      <c r="Z16" s="69"/>
      <c r="AA16" s="69"/>
      <c r="AB16" s="69"/>
      <c r="AC16" s="69"/>
    </row>
    <row r="17" spans="6:11" ht="12.75" customHeight="1">
      <c r="F17" s="72"/>
      <c r="G17" s="72"/>
      <c r="H17" s="72"/>
      <c r="I17" s="72"/>
      <c r="J17" s="72"/>
      <c r="K17" s="72"/>
    </row>
    <row r="18" spans="7:11" ht="12.75" customHeight="1">
      <c r="G18" s="72"/>
      <c r="H18" s="72"/>
      <c r="K18" s="72"/>
    </row>
    <row r="19" spans="8:11" ht="12.75" customHeight="1">
      <c r="H19" s="72"/>
      <c r="K19" s="72"/>
    </row>
    <row r="20" spans="8:11" ht="12.75" customHeight="1">
      <c r="H20" s="72"/>
      <c r="K20" s="72"/>
    </row>
    <row r="21" spans="9:11" ht="12.75" customHeight="1">
      <c r="I21" s="72"/>
      <c r="K21" s="72"/>
    </row>
    <row r="22" spans="9:10" ht="12.75" customHeight="1">
      <c r="I22" s="72"/>
      <c r="J22" s="72"/>
    </row>
  </sheetData>
  <sheetProtection/>
  <mergeCells count="30"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</mergeCells>
  <printOptions horizontalCentered="1"/>
  <pageMargins left="0.59" right="0.59" top="0.79" bottom="0.79" header="0.5" footer="0.5"/>
  <pageSetup fitToHeight="0" fitToWidth="1"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6">
      <selection activeCell="D44" sqref="D44"/>
    </sheetView>
  </sheetViews>
  <sheetFormatPr defaultColWidth="9.33203125" defaultRowHeight="11.25"/>
  <cols>
    <col min="1" max="1" width="8.16015625" style="93" customWidth="1"/>
    <col min="2" max="2" width="7.5" style="93" customWidth="1"/>
    <col min="3" max="3" width="12.5" style="93" customWidth="1"/>
    <col min="4" max="4" width="31.66015625" style="93" customWidth="1"/>
    <col min="5" max="5" width="13.66015625" style="93" customWidth="1"/>
    <col min="6" max="6" width="16.5" style="93" customWidth="1"/>
    <col min="7" max="7" width="17.33203125" style="93" customWidth="1"/>
    <col min="8" max="8" width="18.16015625" style="93" customWidth="1"/>
    <col min="9" max="9" width="19.83203125" style="93" customWidth="1"/>
    <col min="10" max="16384" width="9.33203125" style="93" customWidth="1"/>
  </cols>
  <sheetData>
    <row r="1" spans="1:4" ht="16.5" customHeight="1">
      <c r="A1" s="91" t="s">
        <v>29</v>
      </c>
      <c r="B1" s="92"/>
      <c r="C1" s="92"/>
      <c r="D1" s="92"/>
    </row>
    <row r="2" spans="1:9" ht="33.75" customHeight="1">
      <c r="A2" s="151" t="s">
        <v>209</v>
      </c>
      <c r="B2" s="151"/>
      <c r="C2" s="151"/>
      <c r="D2" s="151"/>
      <c r="E2" s="151"/>
      <c r="F2" s="151"/>
      <c r="G2" s="151"/>
      <c r="H2" s="151"/>
      <c r="I2" s="151"/>
    </row>
    <row r="3" spans="1:9" ht="14.25" customHeight="1">
      <c r="A3" s="152" t="s">
        <v>356</v>
      </c>
      <c r="B3" s="152"/>
      <c r="C3" s="152"/>
      <c r="D3" s="152"/>
      <c r="E3" s="152"/>
      <c r="F3" s="152"/>
      <c r="G3" s="152"/>
      <c r="H3" s="152"/>
      <c r="I3" s="152"/>
    </row>
    <row r="4" spans="1:4" ht="21.75" customHeight="1">
      <c r="A4" s="94"/>
      <c r="B4" s="95"/>
      <c r="C4" s="96"/>
      <c r="D4" s="96"/>
    </row>
    <row r="5" spans="1:9" ht="21.75" customHeight="1">
      <c r="A5" s="147" t="s">
        <v>210</v>
      </c>
      <c r="B5" s="147"/>
      <c r="C5" s="147"/>
      <c r="D5" s="146" t="s">
        <v>357</v>
      </c>
      <c r="E5" s="147"/>
      <c r="F5" s="147"/>
      <c r="G5" s="147"/>
      <c r="H5" s="147"/>
      <c r="I5" s="147"/>
    </row>
    <row r="6" spans="1:9" ht="21.75" customHeight="1">
      <c r="A6" s="146" t="s">
        <v>211</v>
      </c>
      <c r="B6" s="146"/>
      <c r="C6" s="146"/>
      <c r="D6" s="146" t="s">
        <v>358</v>
      </c>
      <c r="E6" s="146"/>
      <c r="F6" s="146" t="s">
        <v>359</v>
      </c>
      <c r="G6" s="146"/>
      <c r="H6" s="147" t="s">
        <v>360</v>
      </c>
      <c r="I6" s="147"/>
    </row>
    <row r="7" spans="1:9" ht="21.75" customHeight="1">
      <c r="A7" s="146" t="s">
        <v>212</v>
      </c>
      <c r="B7" s="153"/>
      <c r="C7" s="153"/>
      <c r="D7" s="98" t="s">
        <v>213</v>
      </c>
      <c r="E7" s="97"/>
      <c r="F7" s="150" t="s">
        <v>214</v>
      </c>
      <c r="G7" s="150"/>
      <c r="H7" s="147">
        <v>140</v>
      </c>
      <c r="I7" s="147"/>
    </row>
    <row r="8" spans="1:9" ht="30.75" customHeight="1">
      <c r="A8" s="153"/>
      <c r="B8" s="153"/>
      <c r="C8" s="153"/>
      <c r="D8" s="98" t="s">
        <v>361</v>
      </c>
      <c r="E8" s="97"/>
      <c r="F8" s="150" t="s">
        <v>362</v>
      </c>
      <c r="G8" s="150"/>
      <c r="H8" s="147">
        <v>140</v>
      </c>
      <c r="I8" s="147"/>
    </row>
    <row r="9" spans="1:9" ht="53.25" customHeight="1">
      <c r="A9" s="153"/>
      <c r="B9" s="153"/>
      <c r="C9" s="153"/>
      <c r="D9" s="99" t="s">
        <v>363</v>
      </c>
      <c r="E9" s="97"/>
      <c r="F9" s="150" t="s">
        <v>364</v>
      </c>
      <c r="G9" s="150"/>
      <c r="H9" s="147"/>
      <c r="I9" s="147"/>
    </row>
    <row r="10" spans="1:9" ht="28.5" customHeight="1">
      <c r="A10" s="153"/>
      <c r="B10" s="153"/>
      <c r="C10" s="153"/>
      <c r="D10" s="98" t="s">
        <v>365</v>
      </c>
      <c r="E10" s="97"/>
      <c r="F10" s="150" t="s">
        <v>366</v>
      </c>
      <c r="G10" s="150"/>
      <c r="H10" s="147"/>
      <c r="I10" s="147"/>
    </row>
    <row r="11" spans="1:9" ht="25.5" customHeight="1">
      <c r="A11" s="147" t="s">
        <v>215</v>
      </c>
      <c r="B11" s="146" t="s">
        <v>367</v>
      </c>
      <c r="C11" s="146"/>
      <c r="D11" s="146"/>
      <c r="E11" s="146"/>
      <c r="F11" s="146" t="s">
        <v>216</v>
      </c>
      <c r="G11" s="146"/>
      <c r="H11" s="146"/>
      <c r="I11" s="146"/>
    </row>
    <row r="12" spans="1:9" ht="63.75" customHeight="1">
      <c r="A12" s="147"/>
      <c r="B12" s="148" t="s">
        <v>368</v>
      </c>
      <c r="C12" s="148"/>
      <c r="D12" s="148"/>
      <c r="E12" s="148"/>
      <c r="F12" s="148" t="s">
        <v>369</v>
      </c>
      <c r="G12" s="148"/>
      <c r="H12" s="149"/>
      <c r="I12" s="149"/>
    </row>
    <row r="13" spans="1:9" ht="42" customHeight="1">
      <c r="A13" s="146" t="s">
        <v>217</v>
      </c>
      <c r="B13" s="100" t="s">
        <v>218</v>
      </c>
      <c r="C13" s="97" t="s">
        <v>219</v>
      </c>
      <c r="D13" s="97" t="s">
        <v>220</v>
      </c>
      <c r="E13" s="97" t="s">
        <v>221</v>
      </c>
      <c r="F13" s="97" t="s">
        <v>219</v>
      </c>
      <c r="G13" s="146" t="s">
        <v>220</v>
      </c>
      <c r="H13" s="146"/>
      <c r="I13" s="97" t="s">
        <v>221</v>
      </c>
    </row>
    <row r="14" spans="1:9" ht="23.25" customHeight="1">
      <c r="A14" s="146"/>
      <c r="B14" s="146" t="s">
        <v>222</v>
      </c>
      <c r="C14" s="146" t="s">
        <v>223</v>
      </c>
      <c r="D14" s="101"/>
      <c r="E14" s="102"/>
      <c r="F14" s="146" t="s">
        <v>223</v>
      </c>
      <c r="G14" s="155" t="s">
        <v>370</v>
      </c>
      <c r="H14" s="155"/>
      <c r="I14" s="103" t="s">
        <v>371</v>
      </c>
    </row>
    <row r="15" spans="1:9" ht="36.75" customHeight="1">
      <c r="A15" s="146"/>
      <c r="B15" s="146"/>
      <c r="C15" s="146"/>
      <c r="D15" s="101"/>
      <c r="E15" s="104"/>
      <c r="F15" s="146"/>
      <c r="G15" s="155" t="s">
        <v>372</v>
      </c>
      <c r="H15" s="155"/>
      <c r="I15" s="103" t="s">
        <v>373</v>
      </c>
    </row>
    <row r="16" spans="1:11" ht="21.75" customHeight="1">
      <c r="A16" s="146"/>
      <c r="B16" s="146"/>
      <c r="C16" s="146"/>
      <c r="D16" s="101"/>
      <c r="E16" s="104"/>
      <c r="F16" s="146"/>
      <c r="G16" s="155" t="s">
        <v>374</v>
      </c>
      <c r="H16" s="155"/>
      <c r="I16" s="103" t="s">
        <v>375</v>
      </c>
      <c r="K16" s="105"/>
    </row>
    <row r="17" spans="1:11" ht="21.75" customHeight="1">
      <c r="A17" s="146"/>
      <c r="B17" s="146"/>
      <c r="C17" s="97"/>
      <c r="D17" s="101"/>
      <c r="E17" s="104"/>
      <c r="F17" s="146"/>
      <c r="G17" s="155" t="s">
        <v>376</v>
      </c>
      <c r="H17" s="155"/>
      <c r="I17" s="103" t="s">
        <v>377</v>
      </c>
      <c r="K17" s="105"/>
    </row>
    <row r="18" spans="1:9" ht="21.75" customHeight="1">
      <c r="A18" s="146"/>
      <c r="B18" s="146"/>
      <c r="C18" s="146" t="s">
        <v>378</v>
      </c>
      <c r="D18" s="101"/>
      <c r="E18" s="104"/>
      <c r="F18" s="146" t="s">
        <v>378</v>
      </c>
      <c r="G18" s="156" t="s">
        <v>379</v>
      </c>
      <c r="H18" s="156"/>
      <c r="I18" s="103" t="s">
        <v>380</v>
      </c>
    </row>
    <row r="19" spans="1:9" ht="21.75" customHeight="1">
      <c r="A19" s="146"/>
      <c r="B19" s="146"/>
      <c r="C19" s="146"/>
      <c r="D19" s="101"/>
      <c r="E19" s="104"/>
      <c r="F19" s="146"/>
      <c r="G19" s="156" t="s">
        <v>381</v>
      </c>
      <c r="H19" s="156"/>
      <c r="I19" s="106">
        <v>0.3</v>
      </c>
    </row>
    <row r="20" spans="1:9" ht="21.75" customHeight="1">
      <c r="A20" s="146"/>
      <c r="B20" s="146"/>
      <c r="C20" s="146"/>
      <c r="D20" s="101"/>
      <c r="E20" s="104"/>
      <c r="F20" s="146"/>
      <c r="G20" s="156" t="s">
        <v>382</v>
      </c>
      <c r="H20" s="156"/>
      <c r="I20" s="106">
        <v>0.5</v>
      </c>
    </row>
    <row r="21" spans="1:9" ht="21.75" customHeight="1">
      <c r="A21" s="146"/>
      <c r="B21" s="146"/>
      <c r="C21" s="97"/>
      <c r="D21" s="101"/>
      <c r="E21" s="104"/>
      <c r="F21" s="146" t="s">
        <v>383</v>
      </c>
      <c r="G21" s="156" t="s">
        <v>384</v>
      </c>
      <c r="H21" s="156"/>
      <c r="I21" s="103" t="s">
        <v>385</v>
      </c>
    </row>
    <row r="22" spans="1:9" ht="21.75" customHeight="1">
      <c r="A22" s="146"/>
      <c r="B22" s="146"/>
      <c r="C22" s="97"/>
      <c r="D22" s="101"/>
      <c r="E22" s="104"/>
      <c r="F22" s="146"/>
      <c r="G22" s="156" t="s">
        <v>386</v>
      </c>
      <c r="H22" s="156"/>
      <c r="I22" s="103" t="s">
        <v>387</v>
      </c>
    </row>
    <row r="23" spans="1:9" ht="21.75" customHeight="1">
      <c r="A23" s="146"/>
      <c r="B23" s="146"/>
      <c r="C23" s="97"/>
      <c r="D23" s="101"/>
      <c r="E23" s="104"/>
      <c r="F23" s="146"/>
      <c r="G23" s="156" t="s">
        <v>388</v>
      </c>
      <c r="H23" s="156"/>
      <c r="I23" s="103" t="s">
        <v>389</v>
      </c>
    </row>
    <row r="24" spans="1:9" ht="30.75" customHeight="1">
      <c r="A24" s="146"/>
      <c r="B24" s="147"/>
      <c r="C24" s="97" t="s">
        <v>225</v>
      </c>
      <c r="D24" s="97"/>
      <c r="E24" s="97"/>
      <c r="F24" s="97" t="s">
        <v>225</v>
      </c>
      <c r="G24" s="154" t="s">
        <v>390</v>
      </c>
      <c r="H24" s="154"/>
      <c r="I24" s="108">
        <v>1</v>
      </c>
    </row>
    <row r="25" spans="1:9" ht="32.25" customHeight="1">
      <c r="A25" s="146"/>
      <c r="B25" s="146"/>
      <c r="C25" s="146" t="s">
        <v>228</v>
      </c>
      <c r="D25" s="97"/>
      <c r="E25" s="109"/>
      <c r="F25" s="146" t="s">
        <v>228</v>
      </c>
      <c r="G25" s="154" t="s">
        <v>391</v>
      </c>
      <c r="H25" s="154"/>
      <c r="I25" s="107" t="s">
        <v>392</v>
      </c>
    </row>
    <row r="26" spans="1:9" ht="29.25" customHeight="1">
      <c r="A26" s="146"/>
      <c r="B26" s="146"/>
      <c r="C26" s="146"/>
      <c r="D26" s="110"/>
      <c r="E26" s="109"/>
      <c r="F26" s="146"/>
      <c r="G26" s="154" t="s">
        <v>393</v>
      </c>
      <c r="H26" s="154"/>
      <c r="I26" s="107" t="s">
        <v>392</v>
      </c>
    </row>
    <row r="27" spans="1:9" ht="30.75" customHeight="1">
      <c r="A27" s="146"/>
      <c r="B27" s="146"/>
      <c r="C27" s="146" t="s">
        <v>229</v>
      </c>
      <c r="D27" s="97"/>
      <c r="E27" s="111"/>
      <c r="F27" s="146" t="s">
        <v>229</v>
      </c>
      <c r="G27" s="154" t="s">
        <v>394</v>
      </c>
      <c r="H27" s="154"/>
      <c r="I27" s="108">
        <v>0.9</v>
      </c>
    </row>
    <row r="28" spans="1:9" ht="32.25" customHeight="1">
      <c r="A28" s="146"/>
      <c r="B28" s="146"/>
      <c r="C28" s="146"/>
      <c r="D28" s="97"/>
      <c r="E28" s="111"/>
      <c r="F28" s="146"/>
      <c r="G28" s="157" t="s">
        <v>395</v>
      </c>
      <c r="H28" s="157"/>
      <c r="I28" s="109">
        <v>0.9</v>
      </c>
    </row>
  </sheetData>
  <sheetProtection/>
  <mergeCells count="50">
    <mergeCell ref="G26:H26"/>
    <mergeCell ref="G27:H27"/>
    <mergeCell ref="G28:H28"/>
    <mergeCell ref="C25:C26"/>
    <mergeCell ref="F25:F26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G13:H13"/>
    <mergeCell ref="A7:C10"/>
    <mergeCell ref="F10:G10"/>
    <mergeCell ref="H10:I10"/>
    <mergeCell ref="A11:A12"/>
    <mergeCell ref="F7:G7"/>
    <mergeCell ref="H7:I7"/>
    <mergeCell ref="F8:G8"/>
    <mergeCell ref="A2:I2"/>
    <mergeCell ref="A3:I3"/>
    <mergeCell ref="A5:C5"/>
    <mergeCell ref="D5:I5"/>
    <mergeCell ref="A6:C6"/>
    <mergeCell ref="B11:E11"/>
    <mergeCell ref="F11:I11"/>
    <mergeCell ref="D6:E6"/>
    <mergeCell ref="F6:G6"/>
    <mergeCell ref="H6:I6"/>
    <mergeCell ref="C27:C28"/>
    <mergeCell ref="F27:F28"/>
    <mergeCell ref="B12:E12"/>
    <mergeCell ref="F12:I12"/>
    <mergeCell ref="H8:I8"/>
    <mergeCell ref="F9:G9"/>
    <mergeCell ref="H9:I9"/>
    <mergeCell ref="A13:A28"/>
    <mergeCell ref="B14:B24"/>
    <mergeCell ref="C14:C16"/>
    <mergeCell ref="F14:F17"/>
    <mergeCell ref="C18:C20"/>
    <mergeCell ref="F18:F20"/>
    <mergeCell ref="F21:F23"/>
    <mergeCell ref="B25:B28"/>
  </mergeCells>
  <printOptions horizontalCentered="1"/>
  <pageMargins left="0.4724409448818898" right="0.4724409448818898" top="0.3937007874015748" bottom="0.3937007874015748" header="0.35433070866141736" footer="0.1968503937007874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9">
      <selection activeCell="L26" sqref="L26"/>
    </sheetView>
  </sheetViews>
  <sheetFormatPr defaultColWidth="12" defaultRowHeight="11.25"/>
  <cols>
    <col min="1" max="1" width="17" style="8" customWidth="1"/>
    <col min="2" max="2" width="12" style="1" customWidth="1"/>
    <col min="3" max="3" width="14.5" style="1" customWidth="1"/>
    <col min="4" max="4" width="18.83203125" style="1" customWidth="1"/>
    <col min="5" max="5" width="15.83203125" style="1" customWidth="1"/>
    <col min="6" max="6" width="12" style="1" customWidth="1"/>
    <col min="7" max="7" width="11.16015625" style="1" customWidth="1"/>
    <col min="8" max="8" width="12.16015625" style="1" customWidth="1"/>
    <col min="9" max="16384" width="12" style="1" customWidth="1"/>
  </cols>
  <sheetData>
    <row r="1" spans="1:8" ht="14.25">
      <c r="A1" s="175" t="s">
        <v>474</v>
      </c>
      <c r="B1" s="175"/>
      <c r="C1" s="175"/>
      <c r="D1" s="175"/>
      <c r="E1" s="175"/>
      <c r="F1" s="175"/>
      <c r="G1" s="175"/>
      <c r="H1" s="176"/>
    </row>
    <row r="2" spans="1:8" ht="22.5">
      <c r="A2" s="177" t="s">
        <v>230</v>
      </c>
      <c r="B2" s="177"/>
      <c r="C2" s="177"/>
      <c r="D2" s="177"/>
      <c r="E2" s="177"/>
      <c r="F2" s="177"/>
      <c r="G2" s="177"/>
      <c r="H2" s="176"/>
    </row>
    <row r="3" spans="1:8" ht="14.25">
      <c r="A3" s="178" t="s">
        <v>475</v>
      </c>
      <c r="B3" s="178"/>
      <c r="C3" s="178"/>
      <c r="D3" s="178"/>
      <c r="E3" s="178"/>
      <c r="F3" s="178"/>
      <c r="G3" s="178"/>
      <c r="H3" s="179"/>
    </row>
    <row r="4" spans="1:8" ht="27">
      <c r="A4" s="112" t="s">
        <v>231</v>
      </c>
      <c r="B4" s="180" t="s">
        <v>396</v>
      </c>
      <c r="C4" s="181"/>
      <c r="D4" s="181"/>
      <c r="E4" s="181"/>
      <c r="F4" s="181"/>
      <c r="G4" s="181"/>
      <c r="H4" s="182"/>
    </row>
    <row r="5" spans="1:8" ht="19.5" customHeight="1">
      <c r="A5" s="112" t="s">
        <v>232</v>
      </c>
      <c r="B5" s="182" t="s">
        <v>397</v>
      </c>
      <c r="C5" s="182"/>
      <c r="D5" s="112" t="s">
        <v>233</v>
      </c>
      <c r="E5" s="182">
        <v>6669639</v>
      </c>
      <c r="F5" s="182"/>
      <c r="G5" s="182"/>
      <c r="H5" s="182"/>
    </row>
    <row r="6" spans="1:8" ht="19.5" customHeight="1">
      <c r="A6" s="183" t="s">
        <v>398</v>
      </c>
      <c r="B6" s="194" t="s">
        <v>234</v>
      </c>
      <c r="C6" s="195"/>
      <c r="D6" s="196"/>
      <c r="E6" s="183" t="s">
        <v>235</v>
      </c>
      <c r="F6" s="194" t="s">
        <v>236</v>
      </c>
      <c r="G6" s="195"/>
      <c r="H6" s="196"/>
    </row>
    <row r="7" spans="1:8" ht="19.5" customHeight="1">
      <c r="A7" s="184"/>
      <c r="B7" s="197"/>
      <c r="C7" s="198"/>
      <c r="D7" s="199"/>
      <c r="E7" s="185"/>
      <c r="F7" s="197"/>
      <c r="G7" s="198"/>
      <c r="H7" s="199"/>
    </row>
    <row r="8" spans="1:8" ht="19.5" customHeight="1">
      <c r="A8" s="184"/>
      <c r="B8" s="182" t="s">
        <v>399</v>
      </c>
      <c r="C8" s="182" t="s">
        <v>237</v>
      </c>
      <c r="D8" s="182"/>
      <c r="E8" s="112">
        <v>368.19</v>
      </c>
      <c r="F8" s="189">
        <v>1</v>
      </c>
      <c r="G8" s="190"/>
      <c r="H8" s="191"/>
    </row>
    <row r="9" spans="1:8" ht="19.5" customHeight="1">
      <c r="A9" s="184"/>
      <c r="B9" s="182"/>
      <c r="C9" s="161" t="s">
        <v>400</v>
      </c>
      <c r="D9" s="203"/>
      <c r="E9" s="112"/>
      <c r="F9" s="189"/>
      <c r="G9" s="190"/>
      <c r="H9" s="191"/>
    </row>
    <row r="10" spans="1:8" ht="19.5" customHeight="1">
      <c r="A10" s="184"/>
      <c r="B10" s="182"/>
      <c r="C10" s="182" t="s">
        <v>238</v>
      </c>
      <c r="D10" s="182"/>
      <c r="E10" s="112"/>
      <c r="F10" s="189"/>
      <c r="G10" s="190"/>
      <c r="H10" s="191"/>
    </row>
    <row r="11" spans="1:8" ht="19.5" customHeight="1">
      <c r="A11" s="184"/>
      <c r="B11" s="182"/>
      <c r="C11" s="204" t="s">
        <v>114</v>
      </c>
      <c r="D11" s="204"/>
      <c r="E11" s="114">
        <v>368.19</v>
      </c>
      <c r="F11" s="186">
        <v>1</v>
      </c>
      <c r="G11" s="187"/>
      <c r="H11" s="188"/>
    </row>
    <row r="12" spans="1:8" ht="19.5" customHeight="1">
      <c r="A12" s="184"/>
      <c r="B12" s="182" t="s">
        <v>401</v>
      </c>
      <c r="C12" s="182" t="s">
        <v>239</v>
      </c>
      <c r="D12" s="182"/>
      <c r="E12" s="112">
        <v>228.19</v>
      </c>
      <c r="F12" s="189">
        <v>0.6198</v>
      </c>
      <c r="G12" s="192"/>
      <c r="H12" s="193"/>
    </row>
    <row r="13" spans="1:8" ht="19.5" customHeight="1">
      <c r="A13" s="184"/>
      <c r="B13" s="182"/>
      <c r="C13" s="182" t="s">
        <v>402</v>
      </c>
      <c r="D13" s="182"/>
      <c r="E13" s="112"/>
      <c r="F13" s="189"/>
      <c r="G13" s="190"/>
      <c r="H13" s="191"/>
    </row>
    <row r="14" spans="1:8" ht="19.5" customHeight="1">
      <c r="A14" s="184"/>
      <c r="B14" s="182"/>
      <c r="C14" s="161" t="s">
        <v>403</v>
      </c>
      <c r="D14" s="203"/>
      <c r="E14" s="112">
        <v>140</v>
      </c>
      <c r="F14" s="189">
        <v>0.3802</v>
      </c>
      <c r="G14" s="190"/>
      <c r="H14" s="191"/>
    </row>
    <row r="15" spans="1:8" ht="19.5" customHeight="1">
      <c r="A15" s="185"/>
      <c r="B15" s="182"/>
      <c r="C15" s="204" t="s">
        <v>114</v>
      </c>
      <c r="D15" s="204"/>
      <c r="E15" s="114">
        <v>368.19</v>
      </c>
      <c r="F15" s="186">
        <v>1</v>
      </c>
      <c r="G15" s="187"/>
      <c r="H15" s="188"/>
    </row>
    <row r="16" spans="1:8" ht="58.5" customHeight="1">
      <c r="A16" s="112" t="s">
        <v>240</v>
      </c>
      <c r="B16" s="200" t="s">
        <v>404</v>
      </c>
      <c r="C16" s="201"/>
      <c r="D16" s="201"/>
      <c r="E16" s="201"/>
      <c r="F16" s="201"/>
      <c r="G16" s="201"/>
      <c r="H16" s="202"/>
    </row>
    <row r="17" spans="1:8" ht="167.25" customHeight="1">
      <c r="A17" s="113" t="s">
        <v>241</v>
      </c>
      <c r="B17" s="205" t="s">
        <v>405</v>
      </c>
      <c r="C17" s="206"/>
      <c r="D17" s="206"/>
      <c r="E17" s="206"/>
      <c r="F17" s="206"/>
      <c r="G17" s="206"/>
      <c r="H17" s="203"/>
    </row>
    <row r="18" spans="1:8" ht="40.5">
      <c r="A18" s="183" t="s">
        <v>242</v>
      </c>
      <c r="B18" s="161" t="s">
        <v>243</v>
      </c>
      <c r="C18" s="162"/>
      <c r="D18" s="161" t="s">
        <v>244</v>
      </c>
      <c r="E18" s="203"/>
      <c r="F18" s="112" t="s">
        <v>245</v>
      </c>
      <c r="G18" s="112" t="s">
        <v>246</v>
      </c>
      <c r="H18" s="112" t="s">
        <v>247</v>
      </c>
    </row>
    <row r="19" spans="1:8" ht="44.25" customHeight="1">
      <c r="A19" s="184"/>
      <c r="B19" s="161" t="s">
        <v>406</v>
      </c>
      <c r="C19" s="162"/>
      <c r="D19" s="161" t="s">
        <v>407</v>
      </c>
      <c r="E19" s="203"/>
      <c r="F19" s="112">
        <v>140</v>
      </c>
      <c r="G19" s="112">
        <v>140</v>
      </c>
      <c r="H19" s="112" t="s">
        <v>408</v>
      </c>
    </row>
    <row r="20" spans="1:8" ht="14.25">
      <c r="A20" s="183" t="s">
        <v>248</v>
      </c>
      <c r="B20" s="161" t="s">
        <v>409</v>
      </c>
      <c r="C20" s="163"/>
      <c r="D20" s="164"/>
      <c r="E20" s="161" t="s">
        <v>410</v>
      </c>
      <c r="F20" s="163"/>
      <c r="G20" s="163"/>
      <c r="H20" s="203"/>
    </row>
    <row r="21" spans="1:8" ht="114.75" customHeight="1">
      <c r="A21" s="185"/>
      <c r="B21" s="205" t="s">
        <v>411</v>
      </c>
      <c r="C21" s="163"/>
      <c r="D21" s="164"/>
      <c r="E21" s="200" t="s">
        <v>412</v>
      </c>
      <c r="F21" s="201"/>
      <c r="G21" s="201"/>
      <c r="H21" s="202"/>
    </row>
    <row r="22" spans="1:8" ht="40.5">
      <c r="A22" s="117" t="s">
        <v>413</v>
      </c>
      <c r="B22" s="165" t="s">
        <v>414</v>
      </c>
      <c r="C22" s="166"/>
      <c r="D22" s="166"/>
      <c r="E22" s="166"/>
      <c r="F22" s="166"/>
      <c r="G22" s="166"/>
      <c r="H22" s="167"/>
    </row>
    <row r="23" spans="1:8" ht="49.5" customHeight="1">
      <c r="A23" s="173" t="s">
        <v>414</v>
      </c>
      <c r="B23" s="168" t="s">
        <v>308</v>
      </c>
      <c r="C23" s="168" t="s">
        <v>219</v>
      </c>
      <c r="D23" s="168" t="s">
        <v>252</v>
      </c>
      <c r="E23" s="115" t="s">
        <v>221</v>
      </c>
      <c r="F23" s="158" t="s">
        <v>253</v>
      </c>
      <c r="G23" s="158"/>
      <c r="H23" s="158"/>
    </row>
    <row r="24" spans="1:8" ht="48.75" customHeight="1">
      <c r="A24" s="174"/>
      <c r="B24" s="170"/>
      <c r="C24" s="170"/>
      <c r="D24" s="170"/>
      <c r="E24" s="158" t="s">
        <v>259</v>
      </c>
      <c r="F24" s="158"/>
      <c r="G24" s="158"/>
      <c r="H24" s="158"/>
    </row>
    <row r="25" spans="1:8" ht="49.5" customHeight="1" hidden="1">
      <c r="A25" s="174"/>
      <c r="B25" s="171"/>
      <c r="C25" s="171"/>
      <c r="D25" s="171"/>
      <c r="E25" s="158"/>
      <c r="F25" s="158"/>
      <c r="G25" s="158"/>
      <c r="H25" s="158"/>
    </row>
    <row r="26" spans="1:8" ht="49.5" customHeight="1">
      <c r="A26" s="174"/>
      <c r="B26" s="168" t="s">
        <v>309</v>
      </c>
      <c r="C26" s="115" t="s">
        <v>415</v>
      </c>
      <c r="D26" s="115" t="s">
        <v>416</v>
      </c>
      <c r="E26" s="115">
        <v>201.69</v>
      </c>
      <c r="F26" s="158" t="s">
        <v>417</v>
      </c>
      <c r="G26" s="158"/>
      <c r="H26" s="158"/>
    </row>
    <row r="27" spans="1:8" ht="49.5" customHeight="1">
      <c r="A27" s="174"/>
      <c r="B27" s="172"/>
      <c r="C27" s="115" t="s">
        <v>415</v>
      </c>
      <c r="D27" s="115" t="s">
        <v>418</v>
      </c>
      <c r="E27" s="115">
        <v>26.5</v>
      </c>
      <c r="F27" s="158" t="s">
        <v>419</v>
      </c>
      <c r="G27" s="158"/>
      <c r="H27" s="158"/>
    </row>
    <row r="28" spans="1:8" ht="61.5" customHeight="1">
      <c r="A28" s="174"/>
      <c r="B28" s="172"/>
      <c r="C28" s="115" t="s">
        <v>420</v>
      </c>
      <c r="D28" s="115" t="s">
        <v>421</v>
      </c>
      <c r="E28" s="115" t="s">
        <v>422</v>
      </c>
      <c r="F28" s="158" t="s">
        <v>423</v>
      </c>
      <c r="G28" s="158"/>
      <c r="H28" s="158"/>
    </row>
    <row r="29" spans="1:8" ht="49.5" customHeight="1">
      <c r="A29" s="174"/>
      <c r="B29" s="172"/>
      <c r="C29" s="115" t="s">
        <v>424</v>
      </c>
      <c r="D29" s="115" t="s">
        <v>425</v>
      </c>
      <c r="E29" s="115" t="s">
        <v>426</v>
      </c>
      <c r="F29" s="158" t="s">
        <v>427</v>
      </c>
      <c r="G29" s="158"/>
      <c r="H29" s="158"/>
    </row>
    <row r="30" spans="1:8" ht="49.5" customHeight="1">
      <c r="A30" s="174"/>
      <c r="B30" s="172"/>
      <c r="C30" s="115" t="s">
        <v>428</v>
      </c>
      <c r="D30" s="115" t="s">
        <v>429</v>
      </c>
      <c r="E30" s="119" t="s">
        <v>430</v>
      </c>
      <c r="F30" s="158" t="s">
        <v>431</v>
      </c>
      <c r="G30" s="158"/>
      <c r="H30" s="158"/>
    </row>
    <row r="31" spans="1:8" ht="49.5" customHeight="1">
      <c r="A31" s="118" t="s">
        <v>261</v>
      </c>
      <c r="B31" s="165" t="s">
        <v>432</v>
      </c>
      <c r="C31" s="166"/>
      <c r="D31" s="166"/>
      <c r="E31" s="166"/>
      <c r="F31" s="166"/>
      <c r="G31" s="166"/>
      <c r="H31" s="167"/>
    </row>
    <row r="32" spans="1:8" ht="49.5" customHeight="1">
      <c r="A32" s="173" t="s">
        <v>432</v>
      </c>
      <c r="B32" s="168" t="s">
        <v>308</v>
      </c>
      <c r="C32" s="168" t="s">
        <v>219</v>
      </c>
      <c r="D32" s="168" t="s">
        <v>252</v>
      </c>
      <c r="E32" s="115" t="s">
        <v>221</v>
      </c>
      <c r="F32" s="158" t="s">
        <v>253</v>
      </c>
      <c r="G32" s="158"/>
      <c r="H32" s="158"/>
    </row>
    <row r="33" spans="1:8" ht="49.5" customHeight="1">
      <c r="A33" s="174"/>
      <c r="B33" s="170"/>
      <c r="C33" s="170"/>
      <c r="D33" s="170"/>
      <c r="E33" s="158" t="s">
        <v>259</v>
      </c>
      <c r="F33" s="158"/>
      <c r="G33" s="158"/>
      <c r="H33" s="158"/>
    </row>
    <row r="34" spans="1:8" ht="1.5" customHeight="1">
      <c r="A34" s="174"/>
      <c r="B34" s="171"/>
      <c r="C34" s="171"/>
      <c r="D34" s="171"/>
      <c r="E34" s="158"/>
      <c r="F34" s="158"/>
      <c r="G34" s="158"/>
      <c r="H34" s="158"/>
    </row>
    <row r="35" spans="1:8" ht="49.5" customHeight="1">
      <c r="A35" s="174"/>
      <c r="B35" s="168" t="s">
        <v>309</v>
      </c>
      <c r="C35" s="115" t="s">
        <v>223</v>
      </c>
      <c r="D35" s="115" t="s">
        <v>433</v>
      </c>
      <c r="E35" s="115" t="s">
        <v>434</v>
      </c>
      <c r="F35" s="158" t="s">
        <v>435</v>
      </c>
      <c r="G35" s="158"/>
      <c r="H35" s="158"/>
    </row>
    <row r="36" spans="1:8" ht="49.5" customHeight="1">
      <c r="A36" s="174"/>
      <c r="B36" s="172"/>
      <c r="C36" s="116" t="s">
        <v>224</v>
      </c>
      <c r="D36" s="115" t="s">
        <v>436</v>
      </c>
      <c r="E36" s="120" t="s">
        <v>437</v>
      </c>
      <c r="F36" s="158" t="s">
        <v>438</v>
      </c>
      <c r="G36" s="158"/>
      <c r="H36" s="158"/>
    </row>
    <row r="37" spans="1:8" ht="49.5" customHeight="1">
      <c r="A37" s="174"/>
      <c r="B37" s="169"/>
      <c r="C37" s="116" t="s">
        <v>226</v>
      </c>
      <c r="D37" s="115" t="s">
        <v>439</v>
      </c>
      <c r="E37" s="121" t="s">
        <v>440</v>
      </c>
      <c r="F37" s="158" t="s">
        <v>440</v>
      </c>
      <c r="G37" s="158"/>
      <c r="H37" s="158"/>
    </row>
    <row r="38" spans="1:8" ht="49.5" customHeight="1">
      <c r="A38" s="174"/>
      <c r="B38" s="168" t="s">
        <v>310</v>
      </c>
      <c r="C38" s="116" t="s">
        <v>225</v>
      </c>
      <c r="D38" s="115" t="s">
        <v>441</v>
      </c>
      <c r="E38" s="120">
        <v>1</v>
      </c>
      <c r="F38" s="158" t="s">
        <v>442</v>
      </c>
      <c r="G38" s="158"/>
      <c r="H38" s="158"/>
    </row>
    <row r="39" spans="1:8" ht="49.5" customHeight="1">
      <c r="A39" s="174"/>
      <c r="B39" s="169"/>
      <c r="C39" s="116" t="s">
        <v>443</v>
      </c>
      <c r="D39" s="115" t="s">
        <v>444</v>
      </c>
      <c r="E39" s="120" t="s">
        <v>445</v>
      </c>
      <c r="F39" s="158" t="s">
        <v>446</v>
      </c>
      <c r="G39" s="158"/>
      <c r="H39" s="158"/>
    </row>
    <row r="40" spans="1:8" ht="49.5" customHeight="1">
      <c r="A40" s="118" t="s">
        <v>262</v>
      </c>
      <c r="B40" s="165" t="s">
        <v>447</v>
      </c>
      <c r="C40" s="166"/>
      <c r="D40" s="166"/>
      <c r="E40" s="166"/>
      <c r="F40" s="166"/>
      <c r="G40" s="166"/>
      <c r="H40" s="167"/>
    </row>
    <row r="41" spans="1:8" ht="49.5" customHeight="1">
      <c r="A41" s="173" t="s">
        <v>447</v>
      </c>
      <c r="B41" s="168" t="s">
        <v>308</v>
      </c>
      <c r="C41" s="168" t="s">
        <v>219</v>
      </c>
      <c r="D41" s="168" t="s">
        <v>252</v>
      </c>
      <c r="E41" s="115" t="s">
        <v>221</v>
      </c>
      <c r="F41" s="158" t="s">
        <v>253</v>
      </c>
      <c r="G41" s="158"/>
      <c r="H41" s="158"/>
    </row>
    <row r="42" spans="1:8" ht="48.75" customHeight="1">
      <c r="A42" s="174"/>
      <c r="B42" s="170"/>
      <c r="C42" s="170"/>
      <c r="D42" s="170"/>
      <c r="E42" s="158" t="s">
        <v>259</v>
      </c>
      <c r="F42" s="158"/>
      <c r="G42" s="158"/>
      <c r="H42" s="158"/>
    </row>
    <row r="43" spans="1:8" ht="49.5" customHeight="1" hidden="1">
      <c r="A43" s="174"/>
      <c r="B43" s="171"/>
      <c r="C43" s="171"/>
      <c r="D43" s="171"/>
      <c r="E43" s="158"/>
      <c r="F43" s="158"/>
      <c r="G43" s="158"/>
      <c r="H43" s="158"/>
    </row>
    <row r="44" spans="1:8" ht="49.5" customHeight="1">
      <c r="A44" s="174"/>
      <c r="B44" s="168" t="s">
        <v>309</v>
      </c>
      <c r="C44" s="115" t="s">
        <v>223</v>
      </c>
      <c r="D44" s="115" t="s">
        <v>448</v>
      </c>
      <c r="E44" s="115" t="s">
        <v>449</v>
      </c>
      <c r="F44" s="159" t="s">
        <v>450</v>
      </c>
      <c r="G44" s="159"/>
      <c r="H44" s="159"/>
    </row>
    <row r="45" spans="1:8" ht="49.5" customHeight="1">
      <c r="A45" s="174"/>
      <c r="B45" s="172"/>
      <c r="C45" s="116" t="s">
        <v>224</v>
      </c>
      <c r="D45" s="115" t="s">
        <v>451</v>
      </c>
      <c r="E45" s="120">
        <v>0.5</v>
      </c>
      <c r="F45" s="158" t="s">
        <v>452</v>
      </c>
      <c r="G45" s="158"/>
      <c r="H45" s="158"/>
    </row>
    <row r="46" spans="1:8" ht="49.5" customHeight="1">
      <c r="A46" s="174"/>
      <c r="B46" s="169"/>
      <c r="C46" s="116" t="s">
        <v>226</v>
      </c>
      <c r="D46" s="115" t="s">
        <v>453</v>
      </c>
      <c r="E46" s="121" t="s">
        <v>454</v>
      </c>
      <c r="F46" s="158" t="s">
        <v>454</v>
      </c>
      <c r="G46" s="158"/>
      <c r="H46" s="158"/>
    </row>
    <row r="47" spans="1:8" ht="49.5" customHeight="1">
      <c r="A47" s="174"/>
      <c r="B47" s="158" t="s">
        <v>310</v>
      </c>
      <c r="C47" s="116" t="s">
        <v>225</v>
      </c>
      <c r="D47" s="115" t="s">
        <v>441</v>
      </c>
      <c r="E47" s="120">
        <v>1</v>
      </c>
      <c r="F47" s="158" t="s">
        <v>455</v>
      </c>
      <c r="G47" s="158"/>
      <c r="H47" s="158"/>
    </row>
    <row r="48" spans="1:8" ht="49.5" customHeight="1">
      <c r="A48" s="174"/>
      <c r="B48" s="158"/>
      <c r="C48" s="116" t="s">
        <v>443</v>
      </c>
      <c r="D48" s="115" t="s">
        <v>456</v>
      </c>
      <c r="E48" s="120">
        <v>0.9</v>
      </c>
      <c r="F48" s="158" t="s">
        <v>457</v>
      </c>
      <c r="G48" s="158"/>
      <c r="H48" s="158"/>
    </row>
    <row r="49" spans="1:8" ht="49.5" customHeight="1">
      <c r="A49" s="118" t="s">
        <v>458</v>
      </c>
      <c r="B49" s="165" t="s">
        <v>459</v>
      </c>
      <c r="C49" s="166"/>
      <c r="D49" s="166"/>
      <c r="E49" s="166"/>
      <c r="F49" s="166"/>
      <c r="G49" s="166"/>
      <c r="H49" s="167"/>
    </row>
    <row r="50" spans="1:8" ht="49.5" customHeight="1">
      <c r="A50" s="158" t="s">
        <v>460</v>
      </c>
      <c r="B50" s="168" t="s">
        <v>308</v>
      </c>
      <c r="C50" s="168" t="s">
        <v>219</v>
      </c>
      <c r="D50" s="168" t="s">
        <v>252</v>
      </c>
      <c r="E50" s="115" t="s">
        <v>221</v>
      </c>
      <c r="F50" s="158" t="s">
        <v>253</v>
      </c>
      <c r="G50" s="158"/>
      <c r="H50" s="158"/>
    </row>
    <row r="51" spans="1:8" ht="49.5" customHeight="1">
      <c r="A51" s="160"/>
      <c r="B51" s="170"/>
      <c r="C51" s="170"/>
      <c r="D51" s="170"/>
      <c r="E51" s="158" t="s">
        <v>259</v>
      </c>
      <c r="F51" s="158"/>
      <c r="G51" s="158"/>
      <c r="H51" s="158"/>
    </row>
    <row r="52" spans="1:8" ht="49.5" customHeight="1" hidden="1">
      <c r="A52" s="160"/>
      <c r="B52" s="171"/>
      <c r="C52" s="171"/>
      <c r="D52" s="171"/>
      <c r="E52" s="158"/>
      <c r="F52" s="158"/>
      <c r="G52" s="158"/>
      <c r="H52" s="158"/>
    </row>
    <row r="53" spans="1:8" ht="49.5" customHeight="1">
      <c r="A53" s="160"/>
      <c r="B53" s="168" t="s">
        <v>309</v>
      </c>
      <c r="C53" s="168" t="s">
        <v>461</v>
      </c>
      <c r="D53" s="115" t="s">
        <v>462</v>
      </c>
      <c r="E53" s="115" t="s">
        <v>463</v>
      </c>
      <c r="F53" s="159" t="s">
        <v>464</v>
      </c>
      <c r="G53" s="159"/>
      <c r="H53" s="159"/>
    </row>
    <row r="54" spans="1:8" ht="49.5" customHeight="1">
      <c r="A54" s="160"/>
      <c r="B54" s="172"/>
      <c r="C54" s="169"/>
      <c r="D54" s="115" t="s">
        <v>376</v>
      </c>
      <c r="E54" s="115" t="s">
        <v>465</v>
      </c>
      <c r="F54" s="159" t="s">
        <v>466</v>
      </c>
      <c r="G54" s="159"/>
      <c r="H54" s="159"/>
    </row>
    <row r="55" spans="1:8" ht="49.5" customHeight="1">
      <c r="A55" s="160"/>
      <c r="B55" s="172"/>
      <c r="C55" s="168" t="s">
        <v>224</v>
      </c>
      <c r="D55" s="115" t="s">
        <v>467</v>
      </c>
      <c r="E55" s="120">
        <v>0.3</v>
      </c>
      <c r="F55" s="158" t="s">
        <v>468</v>
      </c>
      <c r="G55" s="158"/>
      <c r="H55" s="158"/>
    </row>
    <row r="56" spans="1:8" ht="49.5" customHeight="1">
      <c r="A56" s="160"/>
      <c r="B56" s="172"/>
      <c r="C56" s="169"/>
      <c r="D56" s="115" t="s">
        <v>436</v>
      </c>
      <c r="E56" s="120" t="s">
        <v>437</v>
      </c>
      <c r="F56" s="158" t="s">
        <v>469</v>
      </c>
      <c r="G56" s="158"/>
      <c r="H56" s="158"/>
    </row>
    <row r="57" spans="1:8" ht="49.5" customHeight="1">
      <c r="A57" s="160"/>
      <c r="B57" s="169"/>
      <c r="C57" s="115" t="s">
        <v>226</v>
      </c>
      <c r="D57" s="115" t="s">
        <v>470</v>
      </c>
      <c r="E57" s="121" t="s">
        <v>471</v>
      </c>
      <c r="F57" s="158" t="s">
        <v>471</v>
      </c>
      <c r="G57" s="158"/>
      <c r="H57" s="158"/>
    </row>
    <row r="58" spans="1:8" ht="49.5" customHeight="1">
      <c r="A58" s="160"/>
      <c r="B58" s="168" t="s">
        <v>310</v>
      </c>
      <c r="C58" s="115" t="s">
        <v>225</v>
      </c>
      <c r="D58" s="115" t="s">
        <v>441</v>
      </c>
      <c r="E58" s="120">
        <v>1</v>
      </c>
      <c r="F58" s="158" t="s">
        <v>472</v>
      </c>
      <c r="G58" s="158"/>
      <c r="H58" s="158"/>
    </row>
    <row r="59" spans="1:8" ht="49.5" customHeight="1">
      <c r="A59" s="160"/>
      <c r="B59" s="169"/>
      <c r="C59" s="115" t="s">
        <v>473</v>
      </c>
      <c r="D59" s="115" t="s">
        <v>456</v>
      </c>
      <c r="E59" s="120">
        <v>0.9</v>
      </c>
      <c r="F59" s="158" t="s">
        <v>457</v>
      </c>
      <c r="G59" s="158"/>
      <c r="H59" s="158"/>
    </row>
  </sheetData>
  <sheetProtection/>
  <mergeCells count="99">
    <mergeCell ref="F38:H38"/>
    <mergeCell ref="B53:B57"/>
    <mergeCell ref="C53:C54"/>
    <mergeCell ref="F36:H36"/>
    <mergeCell ref="B12:B15"/>
    <mergeCell ref="A18:A19"/>
    <mergeCell ref="A41:A48"/>
    <mergeCell ref="B47:B48"/>
    <mergeCell ref="B44:B46"/>
    <mergeCell ref="F53:H53"/>
    <mergeCell ref="A32:A39"/>
    <mergeCell ref="B32:B34"/>
    <mergeCell ref="C32:C34"/>
    <mergeCell ref="D32:D34"/>
    <mergeCell ref="B19:C19"/>
    <mergeCell ref="F50:H52"/>
    <mergeCell ref="F41:H43"/>
    <mergeCell ref="F48:H48"/>
    <mergeCell ref="F47:H47"/>
    <mergeCell ref="F46:H46"/>
    <mergeCell ref="B21:D21"/>
    <mergeCell ref="B5:C5"/>
    <mergeCell ref="B8:B11"/>
    <mergeCell ref="F9:H9"/>
    <mergeCell ref="E5:H5"/>
    <mergeCell ref="B6:D7"/>
    <mergeCell ref="C8:D8"/>
    <mergeCell ref="C9:D9"/>
    <mergeCell ref="C13:D13"/>
    <mergeCell ref="C14:D14"/>
    <mergeCell ref="E20:H20"/>
    <mergeCell ref="C15:D15"/>
    <mergeCell ref="D18:E18"/>
    <mergeCell ref="F14:H14"/>
    <mergeCell ref="F8:H8"/>
    <mergeCell ref="B16:H16"/>
    <mergeCell ref="B17:H17"/>
    <mergeCell ref="C10:D10"/>
    <mergeCell ref="C11:D11"/>
    <mergeCell ref="C12:D12"/>
    <mergeCell ref="F12:H12"/>
    <mergeCell ref="F13:H13"/>
    <mergeCell ref="F6:H7"/>
    <mergeCell ref="E24:E25"/>
    <mergeCell ref="B22:H22"/>
    <mergeCell ref="D23:D25"/>
    <mergeCell ref="E21:H21"/>
    <mergeCell ref="C23:C25"/>
    <mergeCell ref="D19:E19"/>
    <mergeCell ref="E6:E7"/>
    <mergeCell ref="F32:H34"/>
    <mergeCell ref="A1:H1"/>
    <mergeCell ref="A2:H2"/>
    <mergeCell ref="A3:H3"/>
    <mergeCell ref="B4:H4"/>
    <mergeCell ref="A6:A15"/>
    <mergeCell ref="F15:H15"/>
    <mergeCell ref="A20:A21"/>
    <mergeCell ref="F10:H10"/>
    <mergeCell ref="F11:H11"/>
    <mergeCell ref="A23:A30"/>
    <mergeCell ref="F35:H35"/>
    <mergeCell ref="F27:H27"/>
    <mergeCell ref="F28:H28"/>
    <mergeCell ref="F29:H29"/>
    <mergeCell ref="F30:H30"/>
    <mergeCell ref="B31:H31"/>
    <mergeCell ref="B26:B30"/>
    <mergeCell ref="E33:E34"/>
    <mergeCell ref="B23:B25"/>
    <mergeCell ref="C50:C52"/>
    <mergeCell ref="D50:D52"/>
    <mergeCell ref="B35:B37"/>
    <mergeCell ref="B49:H49"/>
    <mergeCell ref="D41:D43"/>
    <mergeCell ref="F39:H39"/>
    <mergeCell ref="B41:B43"/>
    <mergeCell ref="C41:C43"/>
    <mergeCell ref="F44:H44"/>
    <mergeCell ref="F37:H37"/>
    <mergeCell ref="A50:A59"/>
    <mergeCell ref="B18:C18"/>
    <mergeCell ref="B20:D20"/>
    <mergeCell ref="B40:H40"/>
    <mergeCell ref="B58:B59"/>
    <mergeCell ref="B38:B39"/>
    <mergeCell ref="C55:C56"/>
    <mergeCell ref="F23:H25"/>
    <mergeCell ref="F26:H26"/>
    <mergeCell ref="B50:B52"/>
    <mergeCell ref="F59:H59"/>
    <mergeCell ref="F58:H58"/>
    <mergeCell ref="F57:H57"/>
    <mergeCell ref="F56:H56"/>
    <mergeCell ref="E42:E43"/>
    <mergeCell ref="E51:E52"/>
    <mergeCell ref="F55:H55"/>
    <mergeCell ref="F54:H54"/>
    <mergeCell ref="F45:H45"/>
  </mergeCells>
  <printOptions/>
  <pageMargins left="0.4724409448818898" right="0.4724409448818898" top="0.3937007874015748" bottom="0.3937007874015748" header="0.35433070866141736" footer="0.196850393700787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K102" sqref="K102"/>
    </sheetView>
  </sheetViews>
  <sheetFormatPr defaultColWidth="12" defaultRowHeight="11.25"/>
  <cols>
    <col min="1" max="1" width="7" style="1" customWidth="1"/>
    <col min="2" max="2" width="9.83203125" style="1" customWidth="1"/>
    <col min="3" max="3" width="12.5" style="1" customWidth="1"/>
    <col min="4" max="4" width="13.66015625" style="1" customWidth="1"/>
    <col min="5" max="5" width="20.16015625" style="1" customWidth="1"/>
    <col min="6" max="6" width="12.5" style="1" customWidth="1"/>
    <col min="7" max="7" width="8.83203125" style="1" customWidth="1"/>
    <col min="8" max="8" width="15.16015625" style="1" customWidth="1"/>
    <col min="9" max="9" width="14" style="1" customWidth="1"/>
    <col min="10" max="16384" width="12" style="1" customWidth="1"/>
  </cols>
  <sheetData>
    <row r="1" spans="1:2" ht="20.25">
      <c r="A1" s="207" t="s">
        <v>33</v>
      </c>
      <c r="B1" s="207"/>
    </row>
    <row r="2" spans="1:9" ht="60.75" customHeight="1">
      <c r="A2" s="208" t="s">
        <v>350</v>
      </c>
      <c r="B2" s="209"/>
      <c r="C2" s="209"/>
      <c r="D2" s="209"/>
      <c r="E2" s="209"/>
      <c r="F2" s="209"/>
      <c r="G2" s="209"/>
      <c r="H2" s="209"/>
      <c r="I2" s="209"/>
    </row>
    <row r="3" spans="1:9" ht="22.5" customHeight="1">
      <c r="A3" s="210" t="s">
        <v>263</v>
      </c>
      <c r="B3" s="210"/>
      <c r="C3" s="210"/>
      <c r="D3" s="210"/>
      <c r="E3" s="210"/>
      <c r="F3" s="210"/>
      <c r="G3" s="210"/>
      <c r="H3" s="210"/>
      <c r="I3" s="210"/>
    </row>
    <row r="4" spans="1:9" ht="21" customHeight="1">
      <c r="A4" s="211" t="s">
        <v>243</v>
      </c>
      <c r="B4" s="211"/>
      <c r="C4" s="211"/>
      <c r="D4" s="211"/>
      <c r="E4" s="211"/>
      <c r="F4" s="211"/>
      <c r="G4" s="211"/>
      <c r="H4" s="211"/>
      <c r="I4" s="211"/>
    </row>
    <row r="5" spans="1:9" ht="27" customHeight="1">
      <c r="A5" s="212" t="s">
        <v>264</v>
      </c>
      <c r="B5" s="213"/>
      <c r="C5" s="211"/>
      <c r="D5" s="211"/>
      <c r="E5" s="211" t="s">
        <v>265</v>
      </c>
      <c r="F5" s="211"/>
      <c r="G5" s="211"/>
      <c r="H5" s="211"/>
      <c r="I5" s="211"/>
    </row>
    <row r="6" spans="1:9" ht="30" customHeight="1">
      <c r="A6" s="212" t="s">
        <v>266</v>
      </c>
      <c r="B6" s="213"/>
      <c r="C6" s="211"/>
      <c r="D6" s="211"/>
      <c r="E6" s="211" t="s">
        <v>233</v>
      </c>
      <c r="F6" s="211"/>
      <c r="G6" s="211"/>
      <c r="H6" s="211"/>
      <c r="I6" s="211"/>
    </row>
    <row r="7" spans="1:9" ht="21" customHeight="1">
      <c r="A7" s="212" t="s">
        <v>267</v>
      </c>
      <c r="B7" s="213"/>
      <c r="C7" s="211"/>
      <c r="D7" s="211"/>
      <c r="E7" s="211" t="s">
        <v>268</v>
      </c>
      <c r="F7" s="211"/>
      <c r="G7" s="211"/>
      <c r="H7" s="211"/>
      <c r="I7" s="211"/>
    </row>
    <row r="8" spans="1:9" ht="21" customHeight="1">
      <c r="A8" s="212" t="s">
        <v>269</v>
      </c>
      <c r="B8" s="213"/>
      <c r="C8" s="215" t="s">
        <v>270</v>
      </c>
      <c r="D8" s="215"/>
      <c r="E8" s="215"/>
      <c r="F8" s="215"/>
      <c r="G8" s="215"/>
      <c r="H8" s="215"/>
      <c r="I8" s="215"/>
    </row>
    <row r="9" spans="1:9" ht="42.75" customHeight="1">
      <c r="A9" s="218" t="s">
        <v>244</v>
      </c>
      <c r="B9" s="219"/>
      <c r="C9" s="215" t="s">
        <v>271</v>
      </c>
      <c r="D9" s="215"/>
      <c r="E9" s="215"/>
      <c r="F9" s="215"/>
      <c r="G9" s="215"/>
      <c r="H9" s="215"/>
      <c r="I9" s="215"/>
    </row>
    <row r="10" spans="1:9" ht="27" customHeight="1">
      <c r="A10" s="220"/>
      <c r="B10" s="221"/>
      <c r="C10" s="215" t="s">
        <v>272</v>
      </c>
      <c r="D10" s="215"/>
      <c r="E10" s="215"/>
      <c r="F10" s="215"/>
      <c r="G10" s="215"/>
      <c r="H10" s="215"/>
      <c r="I10" s="215"/>
    </row>
    <row r="11" spans="1:9" ht="29.25" customHeight="1">
      <c r="A11" s="212" t="s">
        <v>273</v>
      </c>
      <c r="B11" s="213"/>
      <c r="C11" s="216" t="s">
        <v>186</v>
      </c>
      <c r="D11" s="216"/>
      <c r="E11" s="216"/>
      <c r="F11" s="216" t="s">
        <v>187</v>
      </c>
      <c r="G11" s="217"/>
      <c r="H11" s="217"/>
      <c r="I11" s="217"/>
    </row>
    <row r="12" spans="1:9" ht="73.5" customHeight="1">
      <c r="A12" s="212" t="s">
        <v>274</v>
      </c>
      <c r="B12" s="213"/>
      <c r="C12" s="222" t="s">
        <v>275</v>
      </c>
      <c r="D12" s="223"/>
      <c r="E12" s="223"/>
      <c r="F12" s="223"/>
      <c r="G12" s="223"/>
      <c r="H12" s="223"/>
      <c r="I12" s="224"/>
    </row>
    <row r="13" spans="1:9" ht="96.75" customHeight="1">
      <c r="A13" s="212" t="s">
        <v>276</v>
      </c>
      <c r="B13" s="213"/>
      <c r="C13" s="222" t="s">
        <v>277</v>
      </c>
      <c r="D13" s="223"/>
      <c r="E13" s="223"/>
      <c r="F13" s="223"/>
      <c r="G13" s="223"/>
      <c r="H13" s="223"/>
      <c r="I13" s="224"/>
    </row>
    <row r="14" spans="1:9" ht="30.75" customHeight="1">
      <c r="A14" s="212" t="s">
        <v>245</v>
      </c>
      <c r="B14" s="213"/>
      <c r="C14" s="211"/>
      <c r="D14" s="211"/>
      <c r="E14" s="211" t="s">
        <v>278</v>
      </c>
      <c r="F14" s="211"/>
      <c r="G14" s="211"/>
      <c r="H14" s="211"/>
      <c r="I14" s="211"/>
    </row>
    <row r="15" spans="1:9" ht="30" customHeight="1">
      <c r="A15" s="212" t="s">
        <v>279</v>
      </c>
      <c r="B15" s="213"/>
      <c r="C15" s="211"/>
      <c r="D15" s="211"/>
      <c r="E15" s="211"/>
      <c r="F15" s="211"/>
      <c r="G15" s="211"/>
      <c r="H15" s="211"/>
      <c r="I15" s="211"/>
    </row>
    <row r="16" spans="1:9" ht="63.75" customHeight="1">
      <c r="A16" s="212" t="s">
        <v>280</v>
      </c>
      <c r="B16" s="213"/>
      <c r="C16" s="222" t="s">
        <v>281</v>
      </c>
      <c r="D16" s="223"/>
      <c r="E16" s="223"/>
      <c r="F16" s="223"/>
      <c r="G16" s="223"/>
      <c r="H16" s="223"/>
      <c r="I16" s="224"/>
    </row>
    <row r="17" spans="1:9" ht="21.75" customHeight="1">
      <c r="A17" s="211" t="s">
        <v>282</v>
      </c>
      <c r="B17" s="211"/>
      <c r="C17" s="211" t="s">
        <v>283</v>
      </c>
      <c r="D17" s="211"/>
      <c r="E17" s="211"/>
      <c r="F17" s="211"/>
      <c r="G17" s="211"/>
      <c r="H17" s="211" t="s">
        <v>284</v>
      </c>
      <c r="I17" s="211"/>
    </row>
    <row r="18" spans="1:9" ht="21" customHeight="1">
      <c r="A18" s="211"/>
      <c r="B18" s="211"/>
      <c r="C18" s="225" t="s">
        <v>114</v>
      </c>
      <c r="D18" s="225"/>
      <c r="E18" s="225"/>
      <c r="F18" s="225"/>
      <c r="G18" s="225"/>
      <c r="H18" s="211"/>
      <c r="I18" s="211"/>
    </row>
    <row r="19" spans="1:9" ht="21" customHeight="1">
      <c r="A19" s="211"/>
      <c r="B19" s="211"/>
      <c r="C19" s="226" t="s">
        <v>285</v>
      </c>
      <c r="D19" s="226"/>
      <c r="E19" s="226"/>
      <c r="F19" s="226"/>
      <c r="G19" s="226"/>
      <c r="H19" s="211"/>
      <c r="I19" s="211"/>
    </row>
    <row r="20" spans="1:9" ht="21" customHeight="1">
      <c r="A20" s="211"/>
      <c r="B20" s="211"/>
      <c r="C20" s="226" t="s">
        <v>286</v>
      </c>
      <c r="D20" s="226"/>
      <c r="E20" s="226"/>
      <c r="F20" s="226"/>
      <c r="G20" s="226"/>
      <c r="H20" s="211"/>
      <c r="I20" s="211"/>
    </row>
    <row r="21" spans="1:9" ht="21" customHeight="1">
      <c r="A21" s="211"/>
      <c r="B21" s="211"/>
      <c r="C21" s="226" t="s">
        <v>287</v>
      </c>
      <c r="D21" s="226"/>
      <c r="E21" s="226"/>
      <c r="F21" s="226"/>
      <c r="G21" s="226"/>
      <c r="H21" s="211"/>
      <c r="I21" s="211"/>
    </row>
    <row r="22" spans="1:9" ht="21" customHeight="1">
      <c r="A22" s="211"/>
      <c r="B22" s="211"/>
      <c r="C22" s="226" t="s">
        <v>238</v>
      </c>
      <c r="D22" s="226"/>
      <c r="E22" s="226"/>
      <c r="F22" s="226"/>
      <c r="G22" s="226"/>
      <c r="H22" s="212"/>
      <c r="I22" s="213"/>
    </row>
    <row r="23" spans="1:9" ht="21" customHeight="1">
      <c r="A23" s="211"/>
      <c r="B23" s="211"/>
      <c r="C23" s="226" t="s">
        <v>288</v>
      </c>
      <c r="D23" s="226"/>
      <c r="E23" s="226"/>
      <c r="F23" s="226"/>
      <c r="G23" s="226"/>
      <c r="H23" s="212"/>
      <c r="I23" s="213"/>
    </row>
    <row r="24" spans="1:9" ht="21" customHeight="1">
      <c r="A24" s="252" t="s">
        <v>289</v>
      </c>
      <c r="B24" s="252" t="s">
        <v>290</v>
      </c>
      <c r="C24" s="211" t="s">
        <v>291</v>
      </c>
      <c r="D24" s="211"/>
      <c r="E24" s="211"/>
      <c r="F24" s="211"/>
      <c r="G24" s="211"/>
      <c r="H24" s="212" t="s">
        <v>284</v>
      </c>
      <c r="I24" s="213"/>
    </row>
    <row r="25" spans="1:9" ht="21" customHeight="1">
      <c r="A25" s="253"/>
      <c r="B25" s="253"/>
      <c r="C25" s="225" t="s">
        <v>114</v>
      </c>
      <c r="D25" s="225"/>
      <c r="E25" s="225"/>
      <c r="F25" s="225"/>
      <c r="G25" s="225"/>
      <c r="H25" s="212"/>
      <c r="I25" s="213"/>
    </row>
    <row r="26" spans="1:9" ht="21" customHeight="1">
      <c r="A26" s="253"/>
      <c r="B26" s="253"/>
      <c r="C26" s="227" t="s">
        <v>292</v>
      </c>
      <c r="D26" s="227"/>
      <c r="E26" s="227"/>
      <c r="F26" s="227"/>
      <c r="G26" s="227"/>
      <c r="H26" s="212"/>
      <c r="I26" s="213"/>
    </row>
    <row r="27" spans="1:9" ht="21" customHeight="1">
      <c r="A27" s="253"/>
      <c r="B27" s="253"/>
      <c r="C27" s="227" t="s">
        <v>293</v>
      </c>
      <c r="D27" s="227"/>
      <c r="E27" s="227"/>
      <c r="F27" s="227"/>
      <c r="G27" s="227"/>
      <c r="H27" s="212"/>
      <c r="I27" s="213"/>
    </row>
    <row r="28" spans="1:9" ht="21" customHeight="1">
      <c r="A28" s="253"/>
      <c r="B28" s="253"/>
      <c r="C28" s="227" t="s">
        <v>294</v>
      </c>
      <c r="D28" s="227"/>
      <c r="E28" s="227"/>
      <c r="F28" s="227"/>
      <c r="G28" s="227"/>
      <c r="H28" s="212"/>
      <c r="I28" s="213"/>
    </row>
    <row r="29" spans="1:9" ht="21" customHeight="1">
      <c r="A29" s="253"/>
      <c r="B29" s="253"/>
      <c r="C29" s="227" t="s">
        <v>295</v>
      </c>
      <c r="D29" s="227"/>
      <c r="E29" s="227"/>
      <c r="F29" s="227"/>
      <c r="G29" s="227"/>
      <c r="H29" s="212"/>
      <c r="I29" s="213"/>
    </row>
    <row r="30" spans="1:9" ht="21" customHeight="1">
      <c r="A30" s="253"/>
      <c r="B30" s="253"/>
      <c r="C30" s="227" t="s">
        <v>296</v>
      </c>
      <c r="D30" s="227"/>
      <c r="E30" s="227"/>
      <c r="F30" s="227"/>
      <c r="G30" s="227"/>
      <c r="H30" s="212"/>
      <c r="I30" s="213"/>
    </row>
    <row r="31" spans="1:9" ht="21" customHeight="1">
      <c r="A31" s="253"/>
      <c r="B31" s="253"/>
      <c r="C31" s="227" t="s">
        <v>297</v>
      </c>
      <c r="D31" s="227"/>
      <c r="E31" s="227"/>
      <c r="F31" s="227"/>
      <c r="G31" s="227"/>
      <c r="H31" s="212"/>
      <c r="I31" s="213"/>
    </row>
    <row r="32" spans="1:9" ht="21" customHeight="1">
      <c r="A32" s="253"/>
      <c r="B32" s="253"/>
      <c r="C32" s="227" t="s">
        <v>298</v>
      </c>
      <c r="D32" s="227"/>
      <c r="E32" s="227"/>
      <c r="F32" s="227"/>
      <c r="G32" s="227"/>
      <c r="H32" s="212"/>
      <c r="I32" s="213"/>
    </row>
    <row r="33" spans="1:9" ht="21" customHeight="1">
      <c r="A33" s="253"/>
      <c r="B33" s="253"/>
      <c r="C33" s="227" t="s">
        <v>299</v>
      </c>
      <c r="D33" s="227"/>
      <c r="E33" s="227"/>
      <c r="F33" s="227"/>
      <c r="G33" s="227"/>
      <c r="H33" s="212"/>
      <c r="I33" s="213"/>
    </row>
    <row r="34" spans="1:9" ht="21" customHeight="1">
      <c r="A34" s="253"/>
      <c r="B34" s="254"/>
      <c r="C34" s="227" t="s">
        <v>300</v>
      </c>
      <c r="D34" s="227"/>
      <c r="E34" s="227"/>
      <c r="F34" s="227"/>
      <c r="G34" s="227"/>
      <c r="H34" s="212"/>
      <c r="I34" s="213"/>
    </row>
    <row r="35" spans="1:9" ht="72.75" customHeight="1">
      <c r="A35" s="253"/>
      <c r="B35" s="3" t="s">
        <v>301</v>
      </c>
      <c r="C35" s="228"/>
      <c r="D35" s="228"/>
      <c r="E35" s="228"/>
      <c r="F35" s="228"/>
      <c r="G35" s="228"/>
      <c r="H35" s="228"/>
      <c r="I35" s="228"/>
    </row>
    <row r="36" spans="1:9" ht="24" customHeight="1">
      <c r="A36" s="255" t="s">
        <v>302</v>
      </c>
      <c r="B36" s="255"/>
      <c r="C36" s="4" t="s">
        <v>303</v>
      </c>
      <c r="D36" s="4" t="s">
        <v>182</v>
      </c>
      <c r="E36" s="4" t="s">
        <v>284</v>
      </c>
      <c r="F36" s="229" t="s">
        <v>304</v>
      </c>
      <c r="G36" s="229"/>
      <c r="H36" s="229"/>
      <c r="I36" s="229"/>
    </row>
    <row r="37" spans="1:9" ht="24" customHeight="1">
      <c r="A37" s="255"/>
      <c r="B37" s="255"/>
      <c r="C37" s="5"/>
      <c r="D37" s="5"/>
      <c r="E37" s="5"/>
      <c r="F37" s="230"/>
      <c r="G37" s="231"/>
      <c r="H37" s="231"/>
      <c r="I37" s="232"/>
    </row>
    <row r="38" spans="1:9" ht="24" customHeight="1">
      <c r="A38" s="255"/>
      <c r="B38" s="255"/>
      <c r="C38" s="5"/>
      <c r="D38" s="5"/>
      <c r="E38" s="5"/>
      <c r="F38" s="230"/>
      <c r="G38" s="231"/>
      <c r="H38" s="231"/>
      <c r="I38" s="232"/>
    </row>
    <row r="39" spans="1:9" ht="24" customHeight="1">
      <c r="A39" s="255"/>
      <c r="B39" s="255"/>
      <c r="C39" s="5"/>
      <c r="D39" s="5"/>
      <c r="E39" s="5"/>
      <c r="F39" s="230"/>
      <c r="G39" s="231"/>
      <c r="H39" s="231"/>
      <c r="I39" s="232"/>
    </row>
    <row r="40" spans="1:9" ht="24" customHeight="1">
      <c r="A40" s="255"/>
      <c r="B40" s="255"/>
      <c r="C40" s="5"/>
      <c r="D40" s="5"/>
      <c r="E40" s="5"/>
      <c r="F40" s="230"/>
      <c r="G40" s="231"/>
      <c r="H40" s="231"/>
      <c r="I40" s="232"/>
    </row>
    <row r="41" spans="1:9" ht="21" customHeight="1">
      <c r="A41" s="256" t="s">
        <v>305</v>
      </c>
      <c r="B41" s="257"/>
      <c r="C41" s="233" t="s">
        <v>306</v>
      </c>
      <c r="D41" s="234"/>
      <c r="E41" s="235"/>
      <c r="F41" s="233" t="s">
        <v>216</v>
      </c>
      <c r="G41" s="236"/>
      <c r="H41" s="236"/>
      <c r="I41" s="221"/>
    </row>
    <row r="42" spans="1:9" ht="84" customHeight="1">
      <c r="A42" s="233"/>
      <c r="B42" s="235"/>
      <c r="C42" s="222" t="s">
        <v>307</v>
      </c>
      <c r="D42" s="223"/>
      <c r="E42" s="224"/>
      <c r="F42" s="222" t="s">
        <v>249</v>
      </c>
      <c r="G42" s="237"/>
      <c r="H42" s="237"/>
      <c r="I42" s="238"/>
    </row>
    <row r="43" spans="1:9" ht="34.5" customHeight="1">
      <c r="A43" s="239" t="s">
        <v>250</v>
      </c>
      <c r="B43" s="240"/>
      <c r="C43" s="222"/>
      <c r="D43" s="237"/>
      <c r="E43" s="237"/>
      <c r="F43" s="237"/>
      <c r="G43" s="237"/>
      <c r="H43" s="237"/>
      <c r="I43" s="238"/>
    </row>
    <row r="44" spans="1:9" ht="19.5" customHeight="1">
      <c r="A44" s="218" t="s">
        <v>251</v>
      </c>
      <c r="B44" s="246"/>
      <c r="C44" s="244" t="s">
        <v>308</v>
      </c>
      <c r="D44" s="244" t="s">
        <v>219</v>
      </c>
      <c r="E44" s="244" t="s">
        <v>252</v>
      </c>
      <c r="F44" s="211" t="s">
        <v>221</v>
      </c>
      <c r="G44" s="211"/>
      <c r="H44" s="211" t="s">
        <v>253</v>
      </c>
      <c r="I44" s="211"/>
    </row>
    <row r="45" spans="1:9" ht="19.5" customHeight="1">
      <c r="A45" s="247"/>
      <c r="B45" s="248"/>
      <c r="C45" s="245"/>
      <c r="D45" s="245"/>
      <c r="E45" s="245"/>
      <c r="F45" s="211"/>
      <c r="G45" s="211"/>
      <c r="H45" s="211"/>
      <c r="I45" s="211"/>
    </row>
    <row r="46" spans="1:9" ht="21" customHeight="1">
      <c r="A46" s="247"/>
      <c r="B46" s="248"/>
      <c r="C46" s="244" t="s">
        <v>309</v>
      </c>
      <c r="D46" s="7" t="s">
        <v>254</v>
      </c>
      <c r="E46" s="2"/>
      <c r="F46" s="211"/>
      <c r="G46" s="241"/>
      <c r="H46" s="241"/>
      <c r="I46" s="241"/>
    </row>
    <row r="47" spans="1:9" ht="21" customHeight="1">
      <c r="A47" s="247"/>
      <c r="B47" s="248"/>
      <c r="C47" s="250"/>
      <c r="D47" s="7" t="s">
        <v>254</v>
      </c>
      <c r="E47" s="2"/>
      <c r="F47" s="212"/>
      <c r="G47" s="213"/>
      <c r="H47" s="242"/>
      <c r="I47" s="243"/>
    </row>
    <row r="48" spans="1:9" ht="21" customHeight="1">
      <c r="A48" s="247"/>
      <c r="B48" s="248"/>
      <c r="C48" s="251"/>
      <c r="D48" s="2" t="s">
        <v>227</v>
      </c>
      <c r="E48" s="2"/>
      <c r="F48" s="212"/>
      <c r="G48" s="213"/>
      <c r="H48" s="242"/>
      <c r="I48" s="243"/>
    </row>
    <row r="49" spans="1:9" ht="21" customHeight="1">
      <c r="A49" s="247"/>
      <c r="B49" s="248"/>
      <c r="C49" s="244" t="s">
        <v>310</v>
      </c>
      <c r="D49" s="7" t="s">
        <v>254</v>
      </c>
      <c r="E49" s="2"/>
      <c r="F49" s="212"/>
      <c r="G49" s="213"/>
      <c r="H49" s="242"/>
      <c r="I49" s="243"/>
    </row>
    <row r="50" spans="1:9" ht="21" customHeight="1">
      <c r="A50" s="247"/>
      <c r="B50" s="248"/>
      <c r="C50" s="250"/>
      <c r="D50" s="7" t="s">
        <v>254</v>
      </c>
      <c r="E50" s="2"/>
      <c r="F50" s="212"/>
      <c r="G50" s="213"/>
      <c r="H50" s="242"/>
      <c r="I50" s="243"/>
    </row>
    <row r="51" spans="1:9" ht="28.5" customHeight="1">
      <c r="A51" s="220"/>
      <c r="B51" s="221"/>
      <c r="C51" s="251"/>
      <c r="D51" s="2" t="s">
        <v>227</v>
      </c>
      <c r="E51" s="2"/>
      <c r="F51" s="212"/>
      <c r="G51" s="213"/>
      <c r="H51" s="242"/>
      <c r="I51" s="243"/>
    </row>
    <row r="52" spans="1:9" ht="34.5" customHeight="1">
      <c r="A52" s="239" t="s">
        <v>255</v>
      </c>
      <c r="B52" s="240"/>
      <c r="C52" s="222"/>
      <c r="D52" s="237"/>
      <c r="E52" s="237"/>
      <c r="F52" s="237"/>
      <c r="G52" s="237"/>
      <c r="H52" s="237"/>
      <c r="I52" s="238"/>
    </row>
    <row r="53" spans="1:9" ht="19.5" customHeight="1">
      <c r="A53" s="218" t="s">
        <v>251</v>
      </c>
      <c r="B53" s="246"/>
      <c r="C53" s="244" t="s">
        <v>308</v>
      </c>
      <c r="D53" s="244" t="s">
        <v>219</v>
      </c>
      <c r="E53" s="244" t="s">
        <v>252</v>
      </c>
      <c r="F53" s="218" t="s">
        <v>221</v>
      </c>
      <c r="G53" s="219"/>
      <c r="H53" s="211" t="s">
        <v>253</v>
      </c>
      <c r="I53" s="211"/>
    </row>
    <row r="54" spans="1:9" ht="19.5" customHeight="1">
      <c r="A54" s="247"/>
      <c r="B54" s="248"/>
      <c r="C54" s="245"/>
      <c r="D54" s="245"/>
      <c r="E54" s="245"/>
      <c r="F54" s="233"/>
      <c r="G54" s="235"/>
      <c r="H54" s="211"/>
      <c r="I54" s="211"/>
    </row>
    <row r="55" spans="1:9" ht="21" customHeight="1">
      <c r="A55" s="247"/>
      <c r="B55" s="248"/>
      <c r="C55" s="244" t="s">
        <v>309</v>
      </c>
      <c r="D55" s="7" t="s">
        <v>254</v>
      </c>
      <c r="E55" s="2"/>
      <c r="F55" s="212"/>
      <c r="G55" s="213"/>
      <c r="H55" s="241"/>
      <c r="I55" s="241"/>
    </row>
    <row r="56" spans="1:9" ht="21" customHeight="1">
      <c r="A56" s="247"/>
      <c r="B56" s="248"/>
      <c r="C56" s="250"/>
      <c r="D56" s="7" t="s">
        <v>254</v>
      </c>
      <c r="E56" s="2"/>
      <c r="F56" s="212"/>
      <c r="G56" s="213"/>
      <c r="H56" s="241"/>
      <c r="I56" s="241"/>
    </row>
    <row r="57" spans="1:9" ht="21" customHeight="1">
      <c r="A57" s="247"/>
      <c r="B57" s="248"/>
      <c r="C57" s="251"/>
      <c r="D57" s="2" t="s">
        <v>227</v>
      </c>
      <c r="E57" s="2"/>
      <c r="F57" s="212"/>
      <c r="G57" s="213"/>
      <c r="H57" s="241"/>
      <c r="I57" s="241"/>
    </row>
    <row r="58" spans="1:9" ht="21" customHeight="1">
      <c r="A58" s="247"/>
      <c r="B58" s="248"/>
      <c r="C58" s="244" t="s">
        <v>310</v>
      </c>
      <c r="D58" s="7" t="s">
        <v>254</v>
      </c>
      <c r="E58" s="2"/>
      <c r="F58" s="212"/>
      <c r="G58" s="213"/>
      <c r="H58" s="241"/>
      <c r="I58" s="241"/>
    </row>
    <row r="59" spans="1:9" ht="21" customHeight="1">
      <c r="A59" s="247"/>
      <c r="B59" s="248"/>
      <c r="C59" s="250"/>
      <c r="D59" s="7" t="s">
        <v>254</v>
      </c>
      <c r="E59" s="2"/>
      <c r="F59" s="212"/>
      <c r="G59" s="213"/>
      <c r="H59" s="241"/>
      <c r="I59" s="241"/>
    </row>
    <row r="60" spans="1:9" ht="29.25" customHeight="1">
      <c r="A60" s="220"/>
      <c r="B60" s="221"/>
      <c r="C60" s="251"/>
      <c r="D60" s="2" t="s">
        <v>227</v>
      </c>
      <c r="E60" s="2"/>
      <c r="F60" s="212"/>
      <c r="G60" s="213"/>
      <c r="H60" s="241"/>
      <c r="I60" s="241"/>
    </row>
    <row r="61" spans="1:9" ht="34.5" customHeight="1">
      <c r="A61" s="239" t="s">
        <v>256</v>
      </c>
      <c r="B61" s="240"/>
      <c r="C61" s="222"/>
      <c r="D61" s="237"/>
      <c r="E61" s="237"/>
      <c r="F61" s="237"/>
      <c r="G61" s="237"/>
      <c r="H61" s="237"/>
      <c r="I61" s="238"/>
    </row>
    <row r="62" spans="1:9" ht="19.5" customHeight="1">
      <c r="A62" s="218" t="s">
        <v>251</v>
      </c>
      <c r="B62" s="246"/>
      <c r="C62" s="244" t="s">
        <v>308</v>
      </c>
      <c r="D62" s="244" t="s">
        <v>219</v>
      </c>
      <c r="E62" s="244" t="s">
        <v>252</v>
      </c>
      <c r="F62" s="211" t="s">
        <v>221</v>
      </c>
      <c r="G62" s="241"/>
      <c r="H62" s="211" t="s">
        <v>253</v>
      </c>
      <c r="I62" s="211"/>
    </row>
    <row r="63" spans="1:9" ht="24.75" customHeight="1">
      <c r="A63" s="247"/>
      <c r="B63" s="248"/>
      <c r="C63" s="245"/>
      <c r="D63" s="245"/>
      <c r="E63" s="245"/>
      <c r="F63" s="241"/>
      <c r="G63" s="241"/>
      <c r="H63" s="211"/>
      <c r="I63" s="211"/>
    </row>
    <row r="64" spans="1:9" ht="21" customHeight="1">
      <c r="A64" s="247"/>
      <c r="B64" s="248"/>
      <c r="C64" s="244" t="s">
        <v>309</v>
      </c>
      <c r="D64" s="7" t="s">
        <v>254</v>
      </c>
      <c r="E64" s="2"/>
      <c r="F64" s="211"/>
      <c r="G64" s="241"/>
      <c r="H64" s="241"/>
      <c r="I64" s="241"/>
    </row>
    <row r="65" spans="1:9" ht="21" customHeight="1">
      <c r="A65" s="247"/>
      <c r="B65" s="248"/>
      <c r="C65" s="250"/>
      <c r="D65" s="7" t="s">
        <v>254</v>
      </c>
      <c r="E65" s="2"/>
      <c r="F65" s="212"/>
      <c r="G65" s="249"/>
      <c r="H65" s="241"/>
      <c r="I65" s="241"/>
    </row>
    <row r="66" spans="1:9" ht="21" customHeight="1">
      <c r="A66" s="247"/>
      <c r="B66" s="248"/>
      <c r="C66" s="251"/>
      <c r="D66" s="2" t="s">
        <v>227</v>
      </c>
      <c r="E66" s="2"/>
      <c r="F66" s="212"/>
      <c r="G66" s="213"/>
      <c r="H66" s="241"/>
      <c r="I66" s="241"/>
    </row>
    <row r="67" spans="1:9" ht="21" customHeight="1">
      <c r="A67" s="247"/>
      <c r="B67" s="248"/>
      <c r="C67" s="244" t="s">
        <v>310</v>
      </c>
      <c r="D67" s="7" t="s">
        <v>254</v>
      </c>
      <c r="E67" s="2"/>
      <c r="F67" s="212"/>
      <c r="G67" s="213"/>
      <c r="H67" s="241"/>
      <c r="I67" s="241"/>
    </row>
    <row r="68" spans="1:9" ht="21" customHeight="1">
      <c r="A68" s="247"/>
      <c r="B68" s="248"/>
      <c r="C68" s="250"/>
      <c r="D68" s="7" t="s">
        <v>254</v>
      </c>
      <c r="E68" s="2"/>
      <c r="F68" s="212"/>
      <c r="G68" s="213"/>
      <c r="H68" s="241"/>
      <c r="I68" s="241"/>
    </row>
    <row r="69" spans="1:9" ht="33" customHeight="1">
      <c r="A69" s="220"/>
      <c r="B69" s="221"/>
      <c r="C69" s="245"/>
      <c r="D69" s="6" t="s">
        <v>227</v>
      </c>
      <c r="E69" s="6"/>
      <c r="F69" s="212"/>
      <c r="G69" s="213"/>
      <c r="H69" s="241"/>
      <c r="I69" s="241"/>
    </row>
    <row r="70" spans="1:9" ht="39.75" customHeight="1">
      <c r="A70" s="241" t="s">
        <v>227</v>
      </c>
      <c r="B70" s="241"/>
      <c r="C70" s="241"/>
      <c r="D70" s="241"/>
      <c r="E70" s="241"/>
      <c r="F70" s="241"/>
      <c r="G70" s="241"/>
      <c r="H70" s="241"/>
      <c r="I70" s="241"/>
    </row>
    <row r="71" spans="1:9" ht="34.5" customHeight="1">
      <c r="A71" s="239" t="s">
        <v>257</v>
      </c>
      <c r="B71" s="240"/>
      <c r="C71" s="222"/>
      <c r="D71" s="237"/>
      <c r="E71" s="237"/>
      <c r="F71" s="237"/>
      <c r="G71" s="237"/>
      <c r="H71" s="237"/>
      <c r="I71" s="238"/>
    </row>
    <row r="72" spans="1:9" ht="19.5" customHeight="1">
      <c r="A72" s="218" t="s">
        <v>258</v>
      </c>
      <c r="B72" s="246"/>
      <c r="C72" s="244" t="s">
        <v>308</v>
      </c>
      <c r="D72" s="244" t="s">
        <v>219</v>
      </c>
      <c r="E72" s="244" t="s">
        <v>252</v>
      </c>
      <c r="F72" s="212" t="s">
        <v>221</v>
      </c>
      <c r="G72" s="242"/>
      <c r="H72" s="243"/>
      <c r="I72" s="244" t="s">
        <v>253</v>
      </c>
    </row>
    <row r="73" spans="1:9" ht="27.75" customHeight="1">
      <c r="A73" s="247"/>
      <c r="B73" s="248"/>
      <c r="C73" s="245"/>
      <c r="D73" s="245"/>
      <c r="E73" s="245"/>
      <c r="F73" s="212" t="s">
        <v>311</v>
      </c>
      <c r="G73" s="242"/>
      <c r="H73" s="244" t="s">
        <v>259</v>
      </c>
      <c r="I73" s="245"/>
    </row>
    <row r="74" spans="1:9" ht="19.5" customHeight="1">
      <c r="A74" s="247"/>
      <c r="B74" s="248"/>
      <c r="C74" s="251"/>
      <c r="D74" s="251"/>
      <c r="E74" s="251"/>
      <c r="F74" s="7" t="s">
        <v>260</v>
      </c>
      <c r="G74" s="7" t="s">
        <v>260</v>
      </c>
      <c r="H74" s="251"/>
      <c r="I74" s="251"/>
    </row>
    <row r="75" spans="1:9" ht="21" customHeight="1">
      <c r="A75" s="247"/>
      <c r="B75" s="248"/>
      <c r="C75" s="244" t="s">
        <v>309</v>
      </c>
      <c r="D75" s="7" t="s">
        <v>254</v>
      </c>
      <c r="E75" s="2"/>
      <c r="F75" s="2"/>
      <c r="G75" s="2"/>
      <c r="H75" s="2"/>
      <c r="I75" s="2"/>
    </row>
    <row r="76" spans="1:9" ht="21" customHeight="1">
      <c r="A76" s="247"/>
      <c r="B76" s="248"/>
      <c r="C76" s="250"/>
      <c r="D76" s="7" t="s">
        <v>254</v>
      </c>
      <c r="E76" s="2"/>
      <c r="F76" s="2"/>
      <c r="G76" s="2"/>
      <c r="H76" s="2"/>
      <c r="I76" s="2"/>
    </row>
    <row r="77" spans="1:9" ht="30" customHeight="1">
      <c r="A77" s="247"/>
      <c r="B77" s="248"/>
      <c r="C77" s="251"/>
      <c r="D77" s="2" t="s">
        <v>227</v>
      </c>
      <c r="E77" s="2"/>
      <c r="F77" s="2"/>
      <c r="G77" s="2"/>
      <c r="H77" s="2"/>
      <c r="I77" s="2"/>
    </row>
    <row r="78" spans="1:9" ht="21" customHeight="1">
      <c r="A78" s="247"/>
      <c r="B78" s="248"/>
      <c r="C78" s="244" t="s">
        <v>310</v>
      </c>
      <c r="D78" s="7" t="s">
        <v>254</v>
      </c>
      <c r="E78" s="2"/>
      <c r="F78" s="2"/>
      <c r="G78" s="2"/>
      <c r="H78" s="2"/>
      <c r="I78" s="2"/>
    </row>
    <row r="79" spans="1:9" ht="21" customHeight="1">
      <c r="A79" s="247"/>
      <c r="B79" s="248"/>
      <c r="C79" s="250"/>
      <c r="D79" s="7" t="s">
        <v>254</v>
      </c>
      <c r="E79" s="2"/>
      <c r="F79" s="2"/>
      <c r="G79" s="2"/>
      <c r="H79" s="2"/>
      <c r="I79" s="2"/>
    </row>
    <row r="80" spans="1:9" ht="30.75" customHeight="1">
      <c r="A80" s="220"/>
      <c r="B80" s="221"/>
      <c r="C80" s="251"/>
      <c r="D80" s="2" t="s">
        <v>227</v>
      </c>
      <c r="E80" s="2"/>
      <c r="F80" s="2"/>
      <c r="G80" s="2"/>
      <c r="H80" s="2"/>
      <c r="I80" s="2"/>
    </row>
    <row r="81" spans="1:9" ht="36" customHeight="1">
      <c r="A81" s="239" t="s">
        <v>261</v>
      </c>
      <c r="B81" s="240"/>
      <c r="C81" s="222"/>
      <c r="D81" s="237"/>
      <c r="E81" s="237"/>
      <c r="F81" s="237"/>
      <c r="G81" s="237"/>
      <c r="H81" s="237"/>
      <c r="I81" s="238"/>
    </row>
    <row r="82" spans="1:9" ht="19.5" customHeight="1">
      <c r="A82" s="218" t="s">
        <v>258</v>
      </c>
      <c r="B82" s="246"/>
      <c r="C82" s="244" t="s">
        <v>308</v>
      </c>
      <c r="D82" s="244" t="s">
        <v>219</v>
      </c>
      <c r="E82" s="244" t="s">
        <v>252</v>
      </c>
      <c r="F82" s="212" t="s">
        <v>221</v>
      </c>
      <c r="G82" s="242"/>
      <c r="H82" s="243"/>
      <c r="I82" s="244" t="s">
        <v>253</v>
      </c>
    </row>
    <row r="83" spans="1:9" ht="33.75" customHeight="1">
      <c r="A83" s="247"/>
      <c r="B83" s="248"/>
      <c r="C83" s="245"/>
      <c r="D83" s="245"/>
      <c r="E83" s="245"/>
      <c r="F83" s="212" t="s">
        <v>311</v>
      </c>
      <c r="G83" s="242"/>
      <c r="H83" s="244" t="s">
        <v>259</v>
      </c>
      <c r="I83" s="245"/>
    </row>
    <row r="84" spans="1:9" ht="19.5" customHeight="1">
      <c r="A84" s="247"/>
      <c r="B84" s="248"/>
      <c r="C84" s="251"/>
      <c r="D84" s="251"/>
      <c r="E84" s="251"/>
      <c r="F84" s="7" t="s">
        <v>260</v>
      </c>
      <c r="G84" s="7" t="s">
        <v>260</v>
      </c>
      <c r="H84" s="251"/>
      <c r="I84" s="251"/>
    </row>
    <row r="85" spans="1:9" ht="21" customHeight="1">
      <c r="A85" s="247"/>
      <c r="B85" s="248"/>
      <c r="C85" s="244" t="s">
        <v>309</v>
      </c>
      <c r="D85" s="7" t="s">
        <v>254</v>
      </c>
      <c r="E85" s="2"/>
      <c r="F85" s="2"/>
      <c r="G85" s="2"/>
      <c r="H85" s="2"/>
      <c r="I85" s="2"/>
    </row>
    <row r="86" spans="1:9" ht="21" customHeight="1">
      <c r="A86" s="247"/>
      <c r="B86" s="248"/>
      <c r="C86" s="250"/>
      <c r="D86" s="7" t="s">
        <v>254</v>
      </c>
      <c r="E86" s="2"/>
      <c r="F86" s="2"/>
      <c r="G86" s="2"/>
      <c r="H86" s="2"/>
      <c r="I86" s="2"/>
    </row>
    <row r="87" spans="1:9" ht="21" customHeight="1">
      <c r="A87" s="247"/>
      <c r="B87" s="248"/>
      <c r="C87" s="251"/>
      <c r="D87" s="2" t="s">
        <v>227</v>
      </c>
      <c r="E87" s="2"/>
      <c r="F87" s="2"/>
      <c r="G87" s="2"/>
      <c r="H87" s="2"/>
      <c r="I87" s="2"/>
    </row>
    <row r="88" spans="1:9" ht="21" customHeight="1">
      <c r="A88" s="247"/>
      <c r="B88" s="248"/>
      <c r="C88" s="244" t="s">
        <v>310</v>
      </c>
      <c r="D88" s="7" t="s">
        <v>254</v>
      </c>
      <c r="E88" s="2"/>
      <c r="F88" s="2"/>
      <c r="G88" s="2"/>
      <c r="H88" s="2"/>
      <c r="I88" s="2"/>
    </row>
    <row r="89" spans="1:9" ht="21" customHeight="1">
      <c r="A89" s="247"/>
      <c r="B89" s="248"/>
      <c r="C89" s="250"/>
      <c r="D89" s="7" t="s">
        <v>254</v>
      </c>
      <c r="E89" s="2"/>
      <c r="F89" s="2"/>
      <c r="G89" s="2"/>
      <c r="H89" s="2"/>
      <c r="I89" s="2"/>
    </row>
    <row r="90" spans="1:9" ht="23.25" customHeight="1">
      <c r="A90" s="220"/>
      <c r="B90" s="221"/>
      <c r="C90" s="251"/>
      <c r="D90" s="2" t="s">
        <v>227</v>
      </c>
      <c r="E90" s="2"/>
      <c r="F90" s="2"/>
      <c r="G90" s="2"/>
      <c r="H90" s="2"/>
      <c r="I90" s="2"/>
    </row>
    <row r="91" spans="1:9" ht="34.5" customHeight="1">
      <c r="A91" s="239" t="s">
        <v>262</v>
      </c>
      <c r="B91" s="240"/>
      <c r="C91" s="222"/>
      <c r="D91" s="237"/>
      <c r="E91" s="237"/>
      <c r="F91" s="237"/>
      <c r="G91" s="237"/>
      <c r="H91" s="237"/>
      <c r="I91" s="238"/>
    </row>
    <row r="92" spans="1:9" ht="19.5" customHeight="1">
      <c r="A92" s="218" t="s">
        <v>258</v>
      </c>
      <c r="B92" s="246"/>
      <c r="C92" s="244" t="s">
        <v>308</v>
      </c>
      <c r="D92" s="244" t="s">
        <v>219</v>
      </c>
      <c r="E92" s="244" t="s">
        <v>252</v>
      </c>
      <c r="F92" s="212" t="s">
        <v>221</v>
      </c>
      <c r="G92" s="242"/>
      <c r="H92" s="243"/>
      <c r="I92" s="244" t="s">
        <v>253</v>
      </c>
    </row>
    <row r="93" spans="1:9" ht="31.5" customHeight="1">
      <c r="A93" s="247"/>
      <c r="B93" s="248"/>
      <c r="C93" s="245"/>
      <c r="D93" s="245"/>
      <c r="E93" s="245"/>
      <c r="F93" s="212" t="s">
        <v>311</v>
      </c>
      <c r="G93" s="242"/>
      <c r="H93" s="244" t="s">
        <v>259</v>
      </c>
      <c r="I93" s="245"/>
    </row>
    <row r="94" spans="1:9" ht="19.5" customHeight="1">
      <c r="A94" s="247"/>
      <c r="B94" s="248"/>
      <c r="C94" s="251"/>
      <c r="D94" s="251"/>
      <c r="E94" s="251"/>
      <c r="F94" s="7" t="s">
        <v>260</v>
      </c>
      <c r="G94" s="7" t="s">
        <v>260</v>
      </c>
      <c r="H94" s="251"/>
      <c r="I94" s="251"/>
    </row>
    <row r="95" spans="1:9" ht="21" customHeight="1">
      <c r="A95" s="247"/>
      <c r="B95" s="248"/>
      <c r="C95" s="244" t="s">
        <v>309</v>
      </c>
      <c r="D95" s="7" t="s">
        <v>254</v>
      </c>
      <c r="E95" s="2"/>
      <c r="F95" s="2"/>
      <c r="G95" s="2"/>
      <c r="H95" s="2"/>
      <c r="I95" s="2"/>
    </row>
    <row r="96" spans="1:9" ht="21" customHeight="1">
      <c r="A96" s="247"/>
      <c r="B96" s="248"/>
      <c r="C96" s="250"/>
      <c r="D96" s="7" t="s">
        <v>254</v>
      </c>
      <c r="E96" s="2"/>
      <c r="F96" s="2"/>
      <c r="G96" s="2"/>
      <c r="H96" s="2"/>
      <c r="I96" s="2"/>
    </row>
    <row r="97" spans="1:9" ht="21" customHeight="1">
      <c r="A97" s="247"/>
      <c r="B97" s="248"/>
      <c r="C97" s="251"/>
      <c r="D97" s="2" t="s">
        <v>227</v>
      </c>
      <c r="E97" s="2"/>
      <c r="F97" s="2"/>
      <c r="G97" s="2"/>
      <c r="H97" s="2"/>
      <c r="I97" s="2"/>
    </row>
    <row r="98" spans="1:9" ht="21" customHeight="1">
      <c r="A98" s="247"/>
      <c r="B98" s="248"/>
      <c r="C98" s="244" t="s">
        <v>310</v>
      </c>
      <c r="D98" s="7" t="s">
        <v>254</v>
      </c>
      <c r="E98" s="2"/>
      <c r="F98" s="2"/>
      <c r="G98" s="2"/>
      <c r="H98" s="2"/>
      <c r="I98" s="2"/>
    </row>
    <row r="99" spans="1:9" ht="21" customHeight="1">
      <c r="A99" s="247"/>
      <c r="B99" s="248"/>
      <c r="C99" s="250"/>
      <c r="D99" s="7" t="s">
        <v>254</v>
      </c>
      <c r="E99" s="2"/>
      <c r="F99" s="2"/>
      <c r="G99" s="2"/>
      <c r="H99" s="2"/>
      <c r="I99" s="2"/>
    </row>
    <row r="100" spans="1:9" ht="23.25" customHeight="1">
      <c r="A100" s="220"/>
      <c r="B100" s="221"/>
      <c r="C100" s="245"/>
      <c r="D100" s="6" t="s">
        <v>227</v>
      </c>
      <c r="E100" s="6"/>
      <c r="F100" s="6"/>
      <c r="G100" s="6"/>
      <c r="H100" s="6"/>
      <c r="I100" s="6"/>
    </row>
    <row r="101" spans="1:9" ht="31.5" customHeight="1">
      <c r="A101" s="241" t="s">
        <v>227</v>
      </c>
      <c r="B101" s="241"/>
      <c r="C101" s="241"/>
      <c r="D101" s="241"/>
      <c r="E101" s="241"/>
      <c r="F101" s="241"/>
      <c r="G101" s="241"/>
      <c r="H101" s="241"/>
      <c r="I101" s="241"/>
    </row>
    <row r="102" spans="1:9" ht="158.25" customHeight="1">
      <c r="A102" s="214" t="s">
        <v>312</v>
      </c>
      <c r="B102" s="214"/>
      <c r="C102" s="214"/>
      <c r="D102" s="214"/>
      <c r="E102" s="214"/>
      <c r="F102" s="214"/>
      <c r="G102" s="214"/>
      <c r="H102" s="214"/>
      <c r="I102" s="214"/>
    </row>
  </sheetData>
  <sheetProtection/>
  <mergeCells count="193">
    <mergeCell ref="A36:B40"/>
    <mergeCell ref="A41:B42"/>
    <mergeCell ref="A44:B51"/>
    <mergeCell ref="F44:G45"/>
    <mergeCell ref="E92:E94"/>
    <mergeCell ref="C85:C87"/>
    <mergeCell ref="C88:C90"/>
    <mergeCell ref="C92:C94"/>
    <mergeCell ref="D62:D63"/>
    <mergeCell ref="C55:C57"/>
    <mergeCell ref="H83:H84"/>
    <mergeCell ref="C64:C66"/>
    <mergeCell ref="C67:C69"/>
    <mergeCell ref="C72:C74"/>
    <mergeCell ref="F73:G73"/>
    <mergeCell ref="D72:D74"/>
    <mergeCell ref="D82:D84"/>
    <mergeCell ref="F82:H82"/>
    <mergeCell ref="I82:I84"/>
    <mergeCell ref="I92:I94"/>
    <mergeCell ref="D92:D94"/>
    <mergeCell ref="E44:E45"/>
    <mergeCell ref="E53:E54"/>
    <mergeCell ref="E62:E63"/>
    <mergeCell ref="E72:E74"/>
    <mergeCell ref="E82:E84"/>
    <mergeCell ref="H44:I45"/>
    <mergeCell ref="H73:H74"/>
    <mergeCell ref="C58:C60"/>
    <mergeCell ref="C62:C63"/>
    <mergeCell ref="A101:I101"/>
    <mergeCell ref="A24:A35"/>
    <mergeCell ref="B24:B34"/>
    <mergeCell ref="C44:C45"/>
    <mergeCell ref="C46:C48"/>
    <mergeCell ref="C49:C51"/>
    <mergeCell ref="C53:C54"/>
    <mergeCell ref="I72:I74"/>
    <mergeCell ref="C98:C100"/>
    <mergeCell ref="D44:D45"/>
    <mergeCell ref="F83:G83"/>
    <mergeCell ref="A91:B91"/>
    <mergeCell ref="C91:I91"/>
    <mergeCell ref="A82:B90"/>
    <mergeCell ref="F92:H92"/>
    <mergeCell ref="F93:G93"/>
    <mergeCell ref="H93:H94"/>
    <mergeCell ref="A92:B100"/>
    <mergeCell ref="C95:C97"/>
    <mergeCell ref="C82:C84"/>
    <mergeCell ref="F69:G69"/>
    <mergeCell ref="H69:I69"/>
    <mergeCell ref="A70:I70"/>
    <mergeCell ref="A71:B71"/>
    <mergeCell ref="C71:I71"/>
    <mergeCell ref="F72:H72"/>
    <mergeCell ref="A81:B81"/>
    <mergeCell ref="C81:I81"/>
    <mergeCell ref="H62:I63"/>
    <mergeCell ref="A72:B80"/>
    <mergeCell ref="F66:G66"/>
    <mergeCell ref="H66:I66"/>
    <mergeCell ref="F67:G67"/>
    <mergeCell ref="H67:I67"/>
    <mergeCell ref="F68:G68"/>
    <mergeCell ref="H68:I68"/>
    <mergeCell ref="C75:C77"/>
    <mergeCell ref="C78:C80"/>
    <mergeCell ref="F60:G60"/>
    <mergeCell ref="H60:I60"/>
    <mergeCell ref="A61:B61"/>
    <mergeCell ref="C61:I61"/>
    <mergeCell ref="F64:G64"/>
    <mergeCell ref="H64:I64"/>
    <mergeCell ref="A62:B69"/>
    <mergeCell ref="F65:G65"/>
    <mergeCell ref="H65:I65"/>
    <mergeCell ref="F62:G63"/>
    <mergeCell ref="F57:G57"/>
    <mergeCell ref="H57:I57"/>
    <mergeCell ref="F58:G58"/>
    <mergeCell ref="H58:I58"/>
    <mergeCell ref="F59:G59"/>
    <mergeCell ref="H59:I59"/>
    <mergeCell ref="A52:B52"/>
    <mergeCell ref="C52:I52"/>
    <mergeCell ref="F55:G55"/>
    <mergeCell ref="H55:I55"/>
    <mergeCell ref="F56:G56"/>
    <mergeCell ref="H56:I56"/>
    <mergeCell ref="D53:D54"/>
    <mergeCell ref="A53:B60"/>
    <mergeCell ref="F53:G54"/>
    <mergeCell ref="H53:I54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C41:E41"/>
    <mergeCell ref="F41:I41"/>
    <mergeCell ref="C42:E42"/>
    <mergeCell ref="F42:I42"/>
    <mergeCell ref="A43:B43"/>
    <mergeCell ref="C43:I43"/>
    <mergeCell ref="C35:I35"/>
    <mergeCell ref="F36:I36"/>
    <mergeCell ref="F37:I37"/>
    <mergeCell ref="F38:I38"/>
    <mergeCell ref="F39:I39"/>
    <mergeCell ref="F40:I40"/>
    <mergeCell ref="C32:G32"/>
    <mergeCell ref="H32:I32"/>
    <mergeCell ref="C33:G33"/>
    <mergeCell ref="H33:I33"/>
    <mergeCell ref="C34:G34"/>
    <mergeCell ref="H34:I34"/>
    <mergeCell ref="C29:G29"/>
    <mergeCell ref="H29:I29"/>
    <mergeCell ref="C30:G30"/>
    <mergeCell ref="H30:I30"/>
    <mergeCell ref="C31:G31"/>
    <mergeCell ref="H31:I31"/>
    <mergeCell ref="C26:G26"/>
    <mergeCell ref="H26:I26"/>
    <mergeCell ref="C27:G27"/>
    <mergeCell ref="H27:I27"/>
    <mergeCell ref="C28:G28"/>
    <mergeCell ref="H28:I28"/>
    <mergeCell ref="C23:G23"/>
    <mergeCell ref="H23:I23"/>
    <mergeCell ref="C24:G24"/>
    <mergeCell ref="H24:I24"/>
    <mergeCell ref="C25:G25"/>
    <mergeCell ref="H25:I25"/>
    <mergeCell ref="H19:I19"/>
    <mergeCell ref="C20:G20"/>
    <mergeCell ref="H20:I20"/>
    <mergeCell ref="C21:G21"/>
    <mergeCell ref="H21:I21"/>
    <mergeCell ref="C22:G22"/>
    <mergeCell ref="H22:I22"/>
    <mergeCell ref="A15:B15"/>
    <mergeCell ref="C15:I15"/>
    <mergeCell ref="A16:B16"/>
    <mergeCell ref="C16:I16"/>
    <mergeCell ref="C17:G17"/>
    <mergeCell ref="H17:I17"/>
    <mergeCell ref="A17:B23"/>
    <mergeCell ref="C18:G18"/>
    <mergeCell ref="H18:I18"/>
    <mergeCell ref="C19:G19"/>
    <mergeCell ref="C12:I12"/>
    <mergeCell ref="A13:B13"/>
    <mergeCell ref="C13:I13"/>
    <mergeCell ref="A14:B14"/>
    <mergeCell ref="C14:D14"/>
    <mergeCell ref="E14:G14"/>
    <mergeCell ref="H14:I14"/>
    <mergeCell ref="A102:I102"/>
    <mergeCell ref="A8:B8"/>
    <mergeCell ref="C8:I8"/>
    <mergeCell ref="C9:I9"/>
    <mergeCell ref="C10:I10"/>
    <mergeCell ref="A11:B11"/>
    <mergeCell ref="C11:E11"/>
    <mergeCell ref="F11:I11"/>
    <mergeCell ref="A9:B10"/>
    <mergeCell ref="A12:B12"/>
    <mergeCell ref="A6:B6"/>
    <mergeCell ref="C6:D6"/>
    <mergeCell ref="E6:G6"/>
    <mergeCell ref="H6:I6"/>
    <mergeCell ref="A7:B7"/>
    <mergeCell ref="C7:D7"/>
    <mergeCell ref="E7:G7"/>
    <mergeCell ref="H7:I7"/>
    <mergeCell ref="A1:B1"/>
    <mergeCell ref="A2:I2"/>
    <mergeCell ref="A3:I3"/>
    <mergeCell ref="A4:B4"/>
    <mergeCell ref="C4:I4"/>
    <mergeCell ref="A5:B5"/>
    <mergeCell ref="C5:D5"/>
    <mergeCell ref="E5:G5"/>
    <mergeCell ref="H5:I5"/>
  </mergeCells>
  <printOptions horizontalCentered="1"/>
  <pageMargins left="0.47" right="0.47" top="0.39" bottom="0.39" header="0.35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L14" sqref="L14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49.33203125" style="0" customWidth="1"/>
  </cols>
  <sheetData>
    <row r="1" spans="1:12" ht="22.5">
      <c r="A1" s="124" t="s">
        <v>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="52" customFormat="1" ht="9" customHeight="1"/>
    <row r="4" spans="1:12" s="53" customFormat="1" ht="24.75" customHeight="1">
      <c r="A4" s="54" t="s">
        <v>3</v>
      </c>
      <c r="B4" s="125" t="s">
        <v>4</v>
      </c>
      <c r="C4" s="125"/>
      <c r="D4" s="125"/>
      <c r="E4" s="125"/>
      <c r="F4" s="125"/>
      <c r="G4" s="125"/>
      <c r="H4" s="125"/>
      <c r="I4" s="125"/>
      <c r="J4" s="125"/>
      <c r="K4" s="54" t="s">
        <v>5</v>
      </c>
      <c r="L4" s="54" t="s">
        <v>6</v>
      </c>
    </row>
    <row r="5" spans="1:12" s="53" customFormat="1" ht="24.75" customHeight="1">
      <c r="A5" s="54" t="s">
        <v>7</v>
      </c>
      <c r="B5" s="125" t="s">
        <v>8</v>
      </c>
      <c r="C5" s="125"/>
      <c r="D5" s="125"/>
      <c r="E5" s="125"/>
      <c r="F5" s="125"/>
      <c r="G5" s="125"/>
      <c r="H5" s="125"/>
      <c r="I5" s="125"/>
      <c r="J5" s="125"/>
      <c r="K5" s="88" t="s">
        <v>351</v>
      </c>
      <c r="L5" s="88"/>
    </row>
    <row r="6" spans="1:12" s="53" customFormat="1" ht="24.75" customHeight="1">
      <c r="A6" s="54" t="s">
        <v>9</v>
      </c>
      <c r="B6" s="125" t="s">
        <v>10</v>
      </c>
      <c r="C6" s="125"/>
      <c r="D6" s="125"/>
      <c r="E6" s="125"/>
      <c r="F6" s="125"/>
      <c r="G6" s="125"/>
      <c r="H6" s="125"/>
      <c r="I6" s="125"/>
      <c r="J6" s="125"/>
      <c r="K6" s="88" t="s">
        <v>351</v>
      </c>
      <c r="L6" s="88"/>
    </row>
    <row r="7" spans="1:12" s="53" customFormat="1" ht="24.75" customHeight="1">
      <c r="A7" s="54" t="s">
        <v>11</v>
      </c>
      <c r="B7" s="125" t="s">
        <v>12</v>
      </c>
      <c r="C7" s="125"/>
      <c r="D7" s="125"/>
      <c r="E7" s="125"/>
      <c r="F7" s="125"/>
      <c r="G7" s="125"/>
      <c r="H7" s="125"/>
      <c r="I7" s="125"/>
      <c r="J7" s="125"/>
      <c r="K7" s="88" t="s">
        <v>351</v>
      </c>
      <c r="L7" s="88"/>
    </row>
    <row r="8" spans="1:12" s="53" customFormat="1" ht="24.75" customHeight="1">
      <c r="A8" s="54" t="s">
        <v>13</v>
      </c>
      <c r="B8" s="125" t="s">
        <v>14</v>
      </c>
      <c r="C8" s="125"/>
      <c r="D8" s="125"/>
      <c r="E8" s="125"/>
      <c r="F8" s="125"/>
      <c r="G8" s="125"/>
      <c r="H8" s="125"/>
      <c r="I8" s="125"/>
      <c r="J8" s="125"/>
      <c r="K8" s="88" t="s">
        <v>351</v>
      </c>
      <c r="L8" s="88"/>
    </row>
    <row r="9" spans="1:12" s="53" customFormat="1" ht="24.75" customHeight="1">
      <c r="A9" s="54" t="s">
        <v>15</v>
      </c>
      <c r="B9" s="125" t="s">
        <v>16</v>
      </c>
      <c r="C9" s="125"/>
      <c r="D9" s="125"/>
      <c r="E9" s="125"/>
      <c r="F9" s="125"/>
      <c r="G9" s="125"/>
      <c r="H9" s="125"/>
      <c r="I9" s="125"/>
      <c r="J9" s="125"/>
      <c r="K9" s="88" t="s">
        <v>351</v>
      </c>
      <c r="L9" s="88"/>
    </row>
    <row r="10" spans="1:12" s="53" customFormat="1" ht="24.75" customHeight="1">
      <c r="A10" s="54" t="s">
        <v>17</v>
      </c>
      <c r="B10" s="125" t="s">
        <v>18</v>
      </c>
      <c r="C10" s="125"/>
      <c r="D10" s="125"/>
      <c r="E10" s="125"/>
      <c r="F10" s="125"/>
      <c r="G10" s="125"/>
      <c r="H10" s="125"/>
      <c r="I10" s="125"/>
      <c r="J10" s="125"/>
      <c r="K10" s="88" t="s">
        <v>351</v>
      </c>
      <c r="L10" s="88"/>
    </row>
    <row r="11" spans="1:12" s="53" customFormat="1" ht="24.75" customHeight="1">
      <c r="A11" s="54" t="s">
        <v>19</v>
      </c>
      <c r="B11" s="125" t="s">
        <v>20</v>
      </c>
      <c r="C11" s="125"/>
      <c r="D11" s="125"/>
      <c r="E11" s="125"/>
      <c r="F11" s="125"/>
      <c r="G11" s="125"/>
      <c r="H11" s="125"/>
      <c r="I11" s="125"/>
      <c r="J11" s="125"/>
      <c r="K11" s="88" t="s">
        <v>351</v>
      </c>
      <c r="L11" s="88"/>
    </row>
    <row r="12" spans="1:12" s="53" customFormat="1" ht="24.75" customHeight="1">
      <c r="A12" s="54" t="s">
        <v>21</v>
      </c>
      <c r="B12" s="125" t="s">
        <v>22</v>
      </c>
      <c r="C12" s="125"/>
      <c r="D12" s="125"/>
      <c r="E12" s="125"/>
      <c r="F12" s="125"/>
      <c r="G12" s="125"/>
      <c r="H12" s="125"/>
      <c r="I12" s="125"/>
      <c r="J12" s="125"/>
      <c r="K12" s="88" t="s">
        <v>352</v>
      </c>
      <c r="L12" s="88" t="s">
        <v>353</v>
      </c>
    </row>
    <row r="13" spans="1:12" s="53" customFormat="1" ht="24.75" customHeight="1">
      <c r="A13" s="54" t="s">
        <v>23</v>
      </c>
      <c r="B13" s="125" t="s">
        <v>24</v>
      </c>
      <c r="C13" s="125"/>
      <c r="D13" s="125"/>
      <c r="E13" s="125"/>
      <c r="F13" s="125"/>
      <c r="G13" s="125"/>
      <c r="H13" s="125"/>
      <c r="I13" s="125"/>
      <c r="J13" s="125"/>
      <c r="K13" s="88" t="s">
        <v>351</v>
      </c>
      <c r="L13" s="88"/>
    </row>
    <row r="14" spans="1:12" s="53" customFormat="1" ht="24.75" customHeight="1">
      <c r="A14" s="54" t="s">
        <v>25</v>
      </c>
      <c r="B14" s="125" t="s">
        <v>26</v>
      </c>
      <c r="C14" s="125"/>
      <c r="D14" s="125"/>
      <c r="E14" s="125"/>
      <c r="F14" s="125"/>
      <c r="G14" s="125"/>
      <c r="H14" s="125"/>
      <c r="I14" s="125"/>
      <c r="J14" s="125"/>
      <c r="K14" s="88" t="s">
        <v>355</v>
      </c>
      <c r="L14" s="123" t="s">
        <v>476</v>
      </c>
    </row>
    <row r="15" spans="1:12" s="53" customFormat="1" ht="24.75" customHeight="1">
      <c r="A15" s="54" t="s">
        <v>27</v>
      </c>
      <c r="B15" s="126" t="s">
        <v>28</v>
      </c>
      <c r="C15" s="126"/>
      <c r="D15" s="126"/>
      <c r="E15" s="126"/>
      <c r="F15" s="126"/>
      <c r="G15" s="126"/>
      <c r="H15" s="126"/>
      <c r="I15" s="126"/>
      <c r="J15" s="126"/>
      <c r="K15" s="89" t="s">
        <v>351</v>
      </c>
      <c r="L15" s="89"/>
    </row>
    <row r="16" spans="1:12" ht="24.75" customHeight="1">
      <c r="A16" s="54" t="s">
        <v>29</v>
      </c>
      <c r="B16" s="125" t="s">
        <v>30</v>
      </c>
      <c r="C16" s="125"/>
      <c r="D16" s="125"/>
      <c r="E16" s="125"/>
      <c r="F16" s="125"/>
      <c r="G16" s="125"/>
      <c r="H16" s="125"/>
      <c r="I16" s="125"/>
      <c r="J16" s="125"/>
      <c r="K16" s="89" t="s">
        <v>351</v>
      </c>
      <c r="L16" s="90"/>
    </row>
    <row r="17" spans="1:12" ht="24.75" customHeight="1">
      <c r="A17" s="54" t="s">
        <v>31</v>
      </c>
      <c r="B17" s="125" t="s">
        <v>32</v>
      </c>
      <c r="C17" s="125"/>
      <c r="D17" s="125"/>
      <c r="E17" s="125"/>
      <c r="F17" s="125"/>
      <c r="G17" s="125"/>
      <c r="H17" s="125"/>
      <c r="I17" s="125"/>
      <c r="J17" s="125"/>
      <c r="K17" s="89" t="s">
        <v>351</v>
      </c>
      <c r="L17" s="90"/>
    </row>
    <row r="18" spans="1:12" ht="24.75" customHeight="1">
      <c r="A18" s="54" t="s">
        <v>33</v>
      </c>
      <c r="B18" s="125" t="s">
        <v>34</v>
      </c>
      <c r="C18" s="125"/>
      <c r="D18" s="125"/>
      <c r="E18" s="125"/>
      <c r="F18" s="125"/>
      <c r="G18" s="125"/>
      <c r="H18" s="125"/>
      <c r="I18" s="125"/>
      <c r="J18" s="125"/>
      <c r="K18" s="88" t="s">
        <v>352</v>
      </c>
      <c r="L18" s="88" t="s">
        <v>354</v>
      </c>
    </row>
  </sheetData>
  <sheetProtection/>
  <mergeCells count="16"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</mergeCells>
  <printOptions/>
  <pageMargins left="0.75" right="0.75" top="1" bottom="1" header="0.5" footer="0.5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zoomScalePageLayoutView="0" workbookViewId="0" topLeftCell="A1">
      <selection activeCell="D36" sqref="D36"/>
    </sheetView>
  </sheetViews>
  <sheetFormatPr defaultColWidth="9.16015625" defaultRowHeight="12.75" customHeight="1"/>
  <cols>
    <col min="1" max="1" width="40.5" style="0" customWidth="1"/>
    <col min="2" max="2" width="23.33203125" style="9" customWidth="1"/>
    <col min="3" max="3" width="41" style="0" customWidth="1"/>
    <col min="4" max="4" width="28.66015625" style="72" customWidth="1"/>
    <col min="5" max="5" width="43" style="0" customWidth="1"/>
    <col min="6" max="6" width="24.16015625" style="0" customWidth="1"/>
  </cols>
  <sheetData>
    <row r="1" spans="1:6" ht="22.5" customHeight="1">
      <c r="A1" s="21" t="s">
        <v>3</v>
      </c>
      <c r="B1" s="22"/>
      <c r="C1" s="22"/>
      <c r="D1" s="27"/>
      <c r="E1" s="22"/>
      <c r="F1" s="23"/>
    </row>
    <row r="2" spans="1:6" ht="22.5" customHeight="1">
      <c r="A2" s="24" t="s">
        <v>4</v>
      </c>
      <c r="B2" s="25"/>
      <c r="C2" s="25"/>
      <c r="D2" s="27"/>
      <c r="E2" s="25"/>
      <c r="F2" s="25"/>
    </row>
    <row r="3" spans="1:6" ht="22.5" customHeight="1">
      <c r="A3" s="127"/>
      <c r="B3" s="127"/>
      <c r="C3" s="26"/>
      <c r="D3" s="76"/>
      <c r="E3" s="27"/>
      <c r="F3" s="28" t="s">
        <v>35</v>
      </c>
    </row>
    <row r="4" spans="1:6" ht="22.5" customHeight="1">
      <c r="A4" s="128" t="s">
        <v>36</v>
      </c>
      <c r="B4" s="128"/>
      <c r="C4" s="128" t="s">
        <v>37</v>
      </c>
      <c r="D4" s="128"/>
      <c r="E4" s="128"/>
      <c r="F4" s="128"/>
    </row>
    <row r="5" spans="1:6" ht="22.5" customHeight="1">
      <c r="A5" s="29" t="s">
        <v>38</v>
      </c>
      <c r="B5" s="29" t="s">
        <v>39</v>
      </c>
      <c r="C5" s="29" t="s">
        <v>40</v>
      </c>
      <c r="D5" s="30" t="s">
        <v>39</v>
      </c>
      <c r="E5" s="29" t="s">
        <v>41</v>
      </c>
      <c r="F5" s="29" t="s">
        <v>39</v>
      </c>
    </row>
    <row r="6" spans="1:6" ht="22.5" customHeight="1">
      <c r="A6" s="43" t="s">
        <v>42</v>
      </c>
      <c r="B6" s="75">
        <v>368.19</v>
      </c>
      <c r="C6" s="43" t="s">
        <v>42</v>
      </c>
      <c r="D6" s="75">
        <f>SUM(D7:D34)</f>
        <v>368.19</v>
      </c>
      <c r="E6" s="37" t="s">
        <v>42</v>
      </c>
      <c r="F6" s="75">
        <v>368.19</v>
      </c>
    </row>
    <row r="7" spans="1:6" ht="22.5" customHeight="1">
      <c r="A7" s="31" t="s">
        <v>43</v>
      </c>
      <c r="B7" s="75">
        <v>368.19</v>
      </c>
      <c r="C7" s="44" t="s">
        <v>44</v>
      </c>
      <c r="D7" s="75"/>
      <c r="E7" s="37" t="s">
        <v>45</v>
      </c>
      <c r="F7" s="75">
        <v>228.19</v>
      </c>
    </row>
    <row r="8" spans="1:8" ht="22.5" customHeight="1">
      <c r="A8" s="31" t="s">
        <v>46</v>
      </c>
      <c r="B8" s="75">
        <v>368.19</v>
      </c>
      <c r="C8" s="44" t="s">
        <v>47</v>
      </c>
      <c r="D8" s="75"/>
      <c r="E8" s="37" t="s">
        <v>48</v>
      </c>
      <c r="F8" s="75">
        <v>166.57</v>
      </c>
      <c r="H8" s="9"/>
    </row>
    <row r="9" spans="1:6" ht="22.5" customHeight="1">
      <c r="A9" s="45" t="s">
        <v>49</v>
      </c>
      <c r="B9" s="75"/>
      <c r="C9" s="44" t="s">
        <v>50</v>
      </c>
      <c r="D9" s="75"/>
      <c r="E9" s="37" t="s">
        <v>51</v>
      </c>
      <c r="F9" s="75">
        <v>40.54</v>
      </c>
    </row>
    <row r="10" spans="1:6" ht="22.5" customHeight="1">
      <c r="A10" s="31" t="s">
        <v>52</v>
      </c>
      <c r="B10" s="34"/>
      <c r="C10" s="44" t="s">
        <v>53</v>
      </c>
      <c r="D10" s="75"/>
      <c r="E10" s="37" t="s">
        <v>54</v>
      </c>
      <c r="F10" s="75">
        <v>21.08</v>
      </c>
    </row>
    <row r="11" spans="1:6" ht="22.5" customHeight="1">
      <c r="A11" s="31" t="s">
        <v>55</v>
      </c>
      <c r="B11" s="34"/>
      <c r="C11" s="44" t="s">
        <v>56</v>
      </c>
      <c r="D11" s="75"/>
      <c r="E11" s="37" t="s">
        <v>57</v>
      </c>
      <c r="F11" s="75"/>
    </row>
    <row r="12" spans="1:6" ht="22.5" customHeight="1">
      <c r="A12" s="31" t="s">
        <v>58</v>
      </c>
      <c r="B12" s="34"/>
      <c r="C12" s="44" t="s">
        <v>59</v>
      </c>
      <c r="D12" s="75"/>
      <c r="E12" s="37" t="s">
        <v>60</v>
      </c>
      <c r="F12" s="75">
        <v>140</v>
      </c>
    </row>
    <row r="13" spans="1:6" ht="22.5" customHeight="1">
      <c r="A13" s="31" t="s">
        <v>61</v>
      </c>
      <c r="B13" s="34"/>
      <c r="C13" s="44" t="s">
        <v>62</v>
      </c>
      <c r="D13" s="75">
        <v>368.19</v>
      </c>
      <c r="E13" s="37" t="s">
        <v>48</v>
      </c>
      <c r="F13" s="75"/>
    </row>
    <row r="14" spans="1:6" ht="22.5" customHeight="1">
      <c r="A14" s="31" t="s">
        <v>63</v>
      </c>
      <c r="B14" s="34"/>
      <c r="C14" s="44" t="s">
        <v>64</v>
      </c>
      <c r="D14" s="75"/>
      <c r="E14" s="37" t="s">
        <v>51</v>
      </c>
      <c r="F14" s="75">
        <v>135</v>
      </c>
    </row>
    <row r="15" spans="1:6" ht="22.5" customHeight="1">
      <c r="A15" s="31" t="s">
        <v>65</v>
      </c>
      <c r="B15" s="34"/>
      <c r="C15" s="44" t="s">
        <v>66</v>
      </c>
      <c r="D15" s="75"/>
      <c r="E15" s="37" t="s">
        <v>67</v>
      </c>
      <c r="F15" s="75"/>
    </row>
    <row r="16" spans="1:6" ht="22.5" customHeight="1">
      <c r="A16" s="47" t="s">
        <v>68</v>
      </c>
      <c r="B16" s="34"/>
      <c r="C16" s="44" t="s">
        <v>69</v>
      </c>
      <c r="D16" s="75"/>
      <c r="E16" s="37" t="s">
        <v>70</v>
      </c>
      <c r="F16" s="75"/>
    </row>
    <row r="17" spans="1:6" ht="22.5" customHeight="1">
      <c r="A17" s="47" t="s">
        <v>71</v>
      </c>
      <c r="B17" s="34"/>
      <c r="C17" s="44" t="s">
        <v>72</v>
      </c>
      <c r="D17" s="75"/>
      <c r="E17" s="37" t="s">
        <v>73</v>
      </c>
      <c r="F17" s="75"/>
    </row>
    <row r="18" spans="1:6" ht="22.5" customHeight="1">
      <c r="A18" s="47"/>
      <c r="B18" s="32"/>
      <c r="C18" s="44" t="s">
        <v>74</v>
      </c>
      <c r="D18" s="75"/>
      <c r="E18" s="37" t="s">
        <v>75</v>
      </c>
      <c r="F18" s="75">
        <v>5</v>
      </c>
    </row>
    <row r="19" spans="1:6" ht="22.5" customHeight="1">
      <c r="A19" s="38"/>
      <c r="B19" s="39"/>
      <c r="C19" s="44" t="s">
        <v>76</v>
      </c>
      <c r="D19" s="75"/>
      <c r="E19" s="37" t="s">
        <v>77</v>
      </c>
      <c r="F19" s="75"/>
    </row>
    <row r="20" spans="1:6" ht="22.5" customHeight="1">
      <c r="A20" s="38"/>
      <c r="B20" s="32"/>
      <c r="C20" s="44" t="s">
        <v>78</v>
      </c>
      <c r="D20" s="75"/>
      <c r="E20" s="37" t="s">
        <v>79</v>
      </c>
      <c r="F20" s="75"/>
    </row>
    <row r="21" spans="1:6" ht="22.5" customHeight="1">
      <c r="A21" s="14"/>
      <c r="B21" s="32"/>
      <c r="C21" s="44" t="s">
        <v>80</v>
      </c>
      <c r="D21" s="75"/>
      <c r="E21" s="37" t="s">
        <v>81</v>
      </c>
      <c r="F21" s="75"/>
    </row>
    <row r="22" spans="1:6" ht="22.5" customHeight="1">
      <c r="A22" s="15"/>
      <c r="B22" s="32"/>
      <c r="C22" s="44" t="s">
        <v>82</v>
      </c>
      <c r="D22" s="75"/>
      <c r="E22" s="37" t="s">
        <v>83</v>
      </c>
      <c r="F22" s="75"/>
    </row>
    <row r="23" spans="1:6" ht="22.5" customHeight="1">
      <c r="A23" s="49"/>
      <c r="B23" s="32"/>
      <c r="C23" s="44" t="s">
        <v>84</v>
      </c>
      <c r="D23" s="75"/>
      <c r="E23" s="40" t="s">
        <v>85</v>
      </c>
      <c r="F23" s="75"/>
    </row>
    <row r="24" spans="1:6" ht="22.5" customHeight="1">
      <c r="A24" s="49"/>
      <c r="B24" s="32"/>
      <c r="C24" s="44" t="s">
        <v>86</v>
      </c>
      <c r="D24" s="75"/>
      <c r="E24" s="40" t="s">
        <v>87</v>
      </c>
      <c r="F24" s="75"/>
    </row>
    <row r="25" spans="1:7" ht="22.5" customHeight="1">
      <c r="A25" s="49"/>
      <c r="B25" s="32"/>
      <c r="C25" s="44" t="s">
        <v>88</v>
      </c>
      <c r="D25" s="75"/>
      <c r="E25" s="40" t="s">
        <v>89</v>
      </c>
      <c r="F25" s="75"/>
      <c r="G25" s="9"/>
    </row>
    <row r="26" spans="1:8" ht="22.5" customHeight="1">
      <c r="A26" s="49"/>
      <c r="B26" s="32"/>
      <c r="C26" s="44" t="s">
        <v>90</v>
      </c>
      <c r="D26" s="75"/>
      <c r="E26" s="40"/>
      <c r="F26" s="75"/>
      <c r="G26" s="9"/>
      <c r="H26" s="9"/>
    </row>
    <row r="27" spans="1:8" ht="22.5" customHeight="1">
      <c r="A27" s="15"/>
      <c r="B27" s="39"/>
      <c r="C27" s="44" t="s">
        <v>91</v>
      </c>
      <c r="D27" s="75"/>
      <c r="E27" s="37"/>
      <c r="F27" s="75"/>
      <c r="G27" s="9"/>
      <c r="H27" s="9"/>
    </row>
    <row r="28" spans="1:8" ht="22.5" customHeight="1">
      <c r="A28" s="49"/>
      <c r="B28" s="32"/>
      <c r="C28" s="44" t="s">
        <v>92</v>
      </c>
      <c r="D28" s="75"/>
      <c r="E28" s="37"/>
      <c r="F28" s="75"/>
      <c r="G28" s="9"/>
      <c r="H28" s="9"/>
    </row>
    <row r="29" spans="1:8" ht="22.5" customHeight="1">
      <c r="A29" s="15"/>
      <c r="B29" s="39"/>
      <c r="C29" s="44" t="s">
        <v>93</v>
      </c>
      <c r="D29" s="75"/>
      <c r="E29" s="37"/>
      <c r="F29" s="75"/>
      <c r="G29" s="9"/>
      <c r="H29" s="9"/>
    </row>
    <row r="30" spans="1:7" ht="22.5" customHeight="1">
      <c r="A30" s="15"/>
      <c r="B30" s="32"/>
      <c r="C30" s="44" t="s">
        <v>94</v>
      </c>
      <c r="D30" s="75"/>
      <c r="E30" s="37"/>
      <c r="F30" s="75"/>
      <c r="G30" s="9"/>
    </row>
    <row r="31" spans="1:7" ht="22.5" customHeight="1">
      <c r="A31" s="15"/>
      <c r="B31" s="32"/>
      <c r="C31" s="44" t="s">
        <v>95</v>
      </c>
      <c r="D31" s="75"/>
      <c r="E31" s="37"/>
      <c r="F31" s="75"/>
      <c r="G31" s="9"/>
    </row>
    <row r="32" spans="1:7" ht="22.5" customHeight="1">
      <c r="A32" s="15"/>
      <c r="B32" s="32"/>
      <c r="C32" s="44" t="s">
        <v>96</v>
      </c>
      <c r="D32" s="75"/>
      <c r="E32" s="37"/>
      <c r="F32" s="75"/>
      <c r="G32" s="9"/>
    </row>
    <row r="33" spans="1:8" ht="22.5" customHeight="1">
      <c r="A33" s="15"/>
      <c r="B33" s="32"/>
      <c r="C33" s="44" t="s">
        <v>97</v>
      </c>
      <c r="D33" s="75"/>
      <c r="E33" s="37"/>
      <c r="F33" s="75"/>
      <c r="G33" s="9"/>
      <c r="H33" s="9"/>
    </row>
    <row r="34" spans="1:7" ht="22.5" customHeight="1">
      <c r="A34" s="14"/>
      <c r="B34" s="32"/>
      <c r="C34" s="44" t="s">
        <v>98</v>
      </c>
      <c r="D34" s="75"/>
      <c r="E34" s="37"/>
      <c r="F34" s="75"/>
      <c r="G34" s="9"/>
    </row>
    <row r="35" spans="1:6" ht="22.5" customHeight="1">
      <c r="A35" s="15"/>
      <c r="B35" s="32"/>
      <c r="C35" s="35"/>
      <c r="D35" s="75"/>
      <c r="E35" s="37"/>
      <c r="F35" s="75"/>
    </row>
    <row r="36" spans="1:6" ht="22.5" customHeight="1">
      <c r="A36" s="15"/>
      <c r="B36" s="81"/>
      <c r="C36" s="33"/>
      <c r="D36" s="77"/>
      <c r="E36" s="37"/>
      <c r="F36" s="75"/>
    </row>
    <row r="37" spans="1:6" ht="26.25" customHeight="1">
      <c r="A37" s="15"/>
      <c r="B37" s="81"/>
      <c r="C37" s="33"/>
      <c r="D37" s="77"/>
      <c r="E37" s="37"/>
      <c r="F37" s="80"/>
    </row>
    <row r="38" spans="1:6" ht="22.5" customHeight="1">
      <c r="A38" s="30" t="s">
        <v>99</v>
      </c>
      <c r="B38" s="82">
        <v>368.19</v>
      </c>
      <c r="C38" s="30" t="s">
        <v>100</v>
      </c>
      <c r="D38" s="78">
        <f>SUM(D6,D35)</f>
        <v>368.19</v>
      </c>
      <c r="E38" s="30" t="s">
        <v>100</v>
      </c>
      <c r="F38" s="80">
        <f>SUM(F6,F26)</f>
        <v>368.19</v>
      </c>
    </row>
    <row r="39" spans="1:6" ht="22.5" customHeight="1">
      <c r="A39" s="48" t="s">
        <v>101</v>
      </c>
      <c r="B39" s="81"/>
      <c r="C39" s="47" t="s">
        <v>102</v>
      </c>
      <c r="D39" s="77">
        <f>SUM(B45)-SUM(D38)-SUM(D40)</f>
        <v>0</v>
      </c>
      <c r="E39" s="47" t="s">
        <v>102</v>
      </c>
      <c r="F39" s="80">
        <f>D39</f>
        <v>0</v>
      </c>
    </row>
    <row r="40" spans="1:6" ht="22.5" customHeight="1">
      <c r="A40" s="48" t="s">
        <v>103</v>
      </c>
      <c r="B40" s="81"/>
      <c r="C40" s="35" t="s">
        <v>104</v>
      </c>
      <c r="D40" s="75"/>
      <c r="E40" s="35" t="s">
        <v>104</v>
      </c>
      <c r="F40" s="75"/>
    </row>
    <row r="41" spans="1:6" ht="22.5" customHeight="1">
      <c r="A41" s="48" t="s">
        <v>105</v>
      </c>
      <c r="B41" s="83"/>
      <c r="C41" s="50"/>
      <c r="D41" s="77"/>
      <c r="E41" s="15"/>
      <c r="F41" s="77"/>
    </row>
    <row r="42" spans="1:6" ht="22.5" customHeight="1">
      <c r="A42" s="48" t="s">
        <v>106</v>
      </c>
      <c r="B42" s="81"/>
      <c r="C42" s="50"/>
      <c r="D42" s="77"/>
      <c r="E42" s="14"/>
      <c r="F42" s="77"/>
    </row>
    <row r="43" spans="1:6" ht="22.5" customHeight="1">
      <c r="A43" s="48" t="s">
        <v>107</v>
      </c>
      <c r="B43" s="81"/>
      <c r="C43" s="50"/>
      <c r="D43" s="79"/>
      <c r="E43" s="15"/>
      <c r="F43" s="77"/>
    </row>
    <row r="44" spans="1:6" ht="21" customHeight="1">
      <c r="A44" s="15"/>
      <c r="B44" s="81"/>
      <c r="C44" s="14"/>
      <c r="D44" s="79"/>
      <c r="E44" s="14"/>
      <c r="F44" s="79"/>
    </row>
    <row r="45" spans="1:6" ht="22.5" customHeight="1">
      <c r="A45" s="29" t="s">
        <v>108</v>
      </c>
      <c r="B45" s="82">
        <f>SUM(B38,B39,B40)</f>
        <v>368.19</v>
      </c>
      <c r="C45" s="51" t="s">
        <v>109</v>
      </c>
      <c r="D45" s="79">
        <f>SUM(D38,D39,D40)</f>
        <v>368.19</v>
      </c>
      <c r="E45" s="29" t="s">
        <v>109</v>
      </c>
      <c r="F45" s="75">
        <f>SUM(F38,F39,F40)</f>
        <v>368.19</v>
      </c>
    </row>
    <row r="46" ht="12.75" customHeight="1">
      <c r="F46" s="73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9" t="s">
        <v>7</v>
      </c>
      <c r="B1" s="9"/>
      <c r="C1" s="9"/>
    </row>
    <row r="2" spans="1:16" ht="35.25" customHeight="1">
      <c r="A2" s="129" t="s">
        <v>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20"/>
    </row>
    <row r="3" ht="21.75" customHeight="1">
      <c r="O3" s="16" t="s">
        <v>35</v>
      </c>
    </row>
    <row r="4" spans="1:15" ht="18" customHeight="1">
      <c r="A4" s="130" t="s">
        <v>110</v>
      </c>
      <c r="B4" s="130" t="s">
        <v>111</v>
      </c>
      <c r="C4" s="130" t="s">
        <v>112</v>
      </c>
      <c r="D4" s="130" t="s">
        <v>113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31"/>
    </row>
    <row r="5" spans="1:15" ht="22.5" customHeight="1">
      <c r="A5" s="130"/>
      <c r="B5" s="130"/>
      <c r="C5" s="130"/>
      <c r="D5" s="131" t="s">
        <v>114</v>
      </c>
      <c r="E5" s="131" t="s">
        <v>115</v>
      </c>
      <c r="F5" s="131"/>
      <c r="G5" s="131" t="s">
        <v>116</v>
      </c>
      <c r="H5" s="131" t="s">
        <v>117</v>
      </c>
      <c r="I5" s="131" t="s">
        <v>118</v>
      </c>
      <c r="J5" s="131" t="s">
        <v>119</v>
      </c>
      <c r="K5" s="131" t="s">
        <v>120</v>
      </c>
      <c r="L5" s="131" t="s">
        <v>101</v>
      </c>
      <c r="M5" s="131" t="s">
        <v>105</v>
      </c>
      <c r="N5" s="131" t="s">
        <v>121</v>
      </c>
      <c r="O5" s="131" t="s">
        <v>122</v>
      </c>
    </row>
    <row r="6" spans="1:15" ht="33.75" customHeight="1">
      <c r="A6" s="130"/>
      <c r="B6" s="130"/>
      <c r="C6" s="130"/>
      <c r="D6" s="131"/>
      <c r="E6" s="10" t="s">
        <v>123</v>
      </c>
      <c r="F6" s="10" t="s">
        <v>124</v>
      </c>
      <c r="G6" s="131"/>
      <c r="H6" s="131"/>
      <c r="I6" s="131"/>
      <c r="J6" s="131"/>
      <c r="K6" s="131"/>
      <c r="L6" s="131"/>
      <c r="M6" s="131"/>
      <c r="N6" s="131"/>
      <c r="O6" s="131"/>
    </row>
    <row r="7" spans="1:15" ht="12.75" customHeight="1">
      <c r="A7" s="12" t="s">
        <v>125</v>
      </c>
      <c r="B7" s="12" t="s">
        <v>125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</row>
    <row r="8" spans="1:15" ht="12.75" customHeight="1">
      <c r="A8" s="74">
        <v>166001</v>
      </c>
      <c r="B8" s="74" t="s">
        <v>314</v>
      </c>
      <c r="C8" s="69">
        <v>368.19</v>
      </c>
      <c r="D8" s="69">
        <v>368.19</v>
      </c>
      <c r="E8" s="69">
        <v>368.19</v>
      </c>
      <c r="F8" s="69"/>
      <c r="G8" s="14"/>
      <c r="H8" s="14"/>
      <c r="I8" s="14"/>
      <c r="J8" s="14"/>
      <c r="K8" s="14"/>
      <c r="L8" s="14"/>
      <c r="M8" s="14"/>
      <c r="N8" s="14"/>
      <c r="O8" s="14"/>
    </row>
    <row r="9" spans="1:15" ht="12.75" customHeight="1">
      <c r="A9" s="69"/>
      <c r="B9" s="74"/>
      <c r="C9" s="69"/>
      <c r="D9" s="69"/>
      <c r="E9" s="69"/>
      <c r="F9" s="69"/>
      <c r="G9" s="14"/>
      <c r="H9" s="14"/>
      <c r="I9" s="14"/>
      <c r="J9" s="14"/>
      <c r="K9" s="14"/>
      <c r="L9" s="14"/>
      <c r="M9" s="14"/>
      <c r="N9" s="14"/>
      <c r="O9" s="14"/>
    </row>
    <row r="10" spans="1:15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  <c r="L10" s="15"/>
      <c r="M10" s="15"/>
      <c r="N10" s="14"/>
      <c r="O10" s="14"/>
    </row>
    <row r="11" spans="1:15" ht="12.75" customHeight="1">
      <c r="A11" s="14"/>
      <c r="B11" s="15"/>
      <c r="C11" s="15"/>
      <c r="D11" s="14"/>
      <c r="E11" s="14"/>
      <c r="F11" s="14"/>
      <c r="G11" s="14"/>
      <c r="H11" s="15"/>
      <c r="I11" s="15"/>
      <c r="J11" s="15"/>
      <c r="K11" s="15"/>
      <c r="L11" s="15"/>
      <c r="M11" s="15"/>
      <c r="N11" s="14"/>
      <c r="O11" s="14"/>
    </row>
    <row r="12" spans="1:15" ht="12.75" customHeight="1">
      <c r="A12" s="14"/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5"/>
      <c r="M12" s="15"/>
      <c r="N12" s="14"/>
      <c r="O12" s="14"/>
    </row>
    <row r="13" spans="2:16" ht="12.75" customHeight="1">
      <c r="B13" s="9"/>
      <c r="C13" s="9"/>
      <c r="D13" s="9"/>
      <c r="E13" s="9"/>
      <c r="F13" s="9"/>
      <c r="G13" s="9"/>
      <c r="H13" s="9"/>
      <c r="I13" s="9"/>
      <c r="N13" s="9"/>
      <c r="O13" s="9"/>
      <c r="P13" s="9"/>
    </row>
    <row r="14" spans="2:16" ht="12.75" customHeight="1">
      <c r="B14" s="9"/>
      <c r="C14" s="9"/>
      <c r="D14" s="9"/>
      <c r="E14" s="9"/>
      <c r="F14" s="9"/>
      <c r="G14" s="9"/>
      <c r="H14" s="9"/>
      <c r="N14" s="9"/>
      <c r="O14" s="9"/>
      <c r="P14" s="9"/>
    </row>
    <row r="15" spans="4:16" ht="12.75" customHeight="1">
      <c r="D15" s="9"/>
      <c r="E15" s="9"/>
      <c r="F15" s="9"/>
      <c r="N15" s="9"/>
      <c r="O15" s="9"/>
      <c r="P15" s="9"/>
    </row>
    <row r="16" spans="4:16" ht="12.75" customHeight="1">
      <c r="D16" s="9"/>
      <c r="E16" s="9"/>
      <c r="F16" s="9"/>
      <c r="G16" s="9"/>
      <c r="L16" s="9"/>
      <c r="N16" s="9"/>
      <c r="O16" s="9"/>
      <c r="P16" s="9"/>
    </row>
    <row r="17" spans="7:16" ht="12.75" customHeight="1">
      <c r="G17" s="9"/>
      <c r="M17" s="9"/>
      <c r="N17" s="9"/>
      <c r="O17" s="9"/>
      <c r="P17" s="9"/>
    </row>
    <row r="18" spans="13:16" ht="12.75" customHeight="1">
      <c r="M18" s="9"/>
      <c r="N18" s="9"/>
      <c r="O18" s="9"/>
      <c r="P18" s="9"/>
    </row>
    <row r="19" spans="13:15" ht="12.75" customHeight="1">
      <c r="M19" s="9"/>
      <c r="O19" s="9"/>
    </row>
    <row r="20" spans="13:15" ht="12.75" customHeight="1">
      <c r="M20" s="9"/>
      <c r="N20" s="9"/>
      <c r="O20" s="9"/>
    </row>
    <row r="21" spans="14:15" ht="12.75" customHeight="1">
      <c r="N21" s="9"/>
      <c r="O21" s="9"/>
    </row>
  </sheetData>
  <sheetProtection/>
  <mergeCells count="16">
    <mergeCell ref="J5:J6"/>
    <mergeCell ref="K5:K6"/>
    <mergeCell ref="L5:L6"/>
    <mergeCell ref="M5:M6"/>
    <mergeCell ref="N5:N6"/>
    <mergeCell ref="O5:O6"/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9" t="s">
        <v>9</v>
      </c>
      <c r="B1" s="9"/>
      <c r="C1" s="9"/>
    </row>
    <row r="2" spans="1:14" ht="35.25" customHeight="1">
      <c r="A2" s="129" t="s">
        <v>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20"/>
    </row>
    <row r="3" ht="21.75" customHeight="1">
      <c r="M3" s="16" t="s">
        <v>35</v>
      </c>
    </row>
    <row r="4" spans="1:13" ht="15" customHeight="1">
      <c r="A4" s="130" t="s">
        <v>110</v>
      </c>
      <c r="B4" s="130" t="s">
        <v>111</v>
      </c>
      <c r="C4" s="130" t="s">
        <v>112</v>
      </c>
      <c r="D4" s="130" t="s">
        <v>113</v>
      </c>
      <c r="E4" s="130"/>
      <c r="F4" s="130"/>
      <c r="G4" s="130"/>
      <c r="H4" s="130"/>
      <c r="I4" s="130"/>
      <c r="J4" s="130"/>
      <c r="K4" s="130"/>
      <c r="L4" s="130"/>
      <c r="M4" s="130"/>
    </row>
    <row r="5" spans="1:13" ht="30" customHeight="1">
      <c r="A5" s="130"/>
      <c r="B5" s="130"/>
      <c r="C5" s="130"/>
      <c r="D5" s="131" t="s">
        <v>114</v>
      </c>
      <c r="E5" s="131" t="s">
        <v>126</v>
      </c>
      <c r="F5" s="131"/>
      <c r="G5" s="131" t="s">
        <v>116</v>
      </c>
      <c r="H5" s="131" t="s">
        <v>118</v>
      </c>
      <c r="I5" s="131" t="s">
        <v>119</v>
      </c>
      <c r="J5" s="131" t="s">
        <v>120</v>
      </c>
      <c r="K5" s="131" t="s">
        <v>103</v>
      </c>
      <c r="L5" s="131" t="s">
        <v>122</v>
      </c>
      <c r="M5" s="131" t="s">
        <v>105</v>
      </c>
    </row>
    <row r="6" spans="1:13" ht="40.5" customHeight="1">
      <c r="A6" s="130"/>
      <c r="B6" s="130"/>
      <c r="C6" s="130"/>
      <c r="D6" s="131"/>
      <c r="E6" s="10" t="s">
        <v>123</v>
      </c>
      <c r="F6" s="10" t="s">
        <v>127</v>
      </c>
      <c r="G6" s="131"/>
      <c r="H6" s="131"/>
      <c r="I6" s="131"/>
      <c r="J6" s="131"/>
      <c r="K6" s="131"/>
      <c r="L6" s="131"/>
      <c r="M6" s="131"/>
    </row>
    <row r="7" spans="1:13" ht="12.75" customHeight="1">
      <c r="A7" s="12" t="s">
        <v>125</v>
      </c>
      <c r="B7" s="12" t="s">
        <v>125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</row>
    <row r="8" spans="1:13" ht="12.75" customHeight="1">
      <c r="A8" s="74">
        <v>166001</v>
      </c>
      <c r="B8" s="74" t="s">
        <v>314</v>
      </c>
      <c r="C8" s="69">
        <v>368.19</v>
      </c>
      <c r="D8" s="69">
        <v>368.19</v>
      </c>
      <c r="E8" s="69">
        <v>368.19</v>
      </c>
      <c r="F8" s="14"/>
      <c r="G8" s="14"/>
      <c r="H8" s="14"/>
      <c r="I8" s="14"/>
      <c r="J8" s="14"/>
      <c r="K8" s="14"/>
      <c r="L8" s="14"/>
      <c r="M8" s="14"/>
    </row>
    <row r="9" spans="1:13" ht="12.75" customHeight="1">
      <c r="A9" s="14"/>
      <c r="B9" s="60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2.75" customHeight="1">
      <c r="A11" s="14"/>
      <c r="B11" s="14"/>
      <c r="C11" s="14"/>
      <c r="D11" s="14"/>
      <c r="E11" s="14"/>
      <c r="F11" s="14"/>
      <c r="G11" s="14"/>
      <c r="H11" s="14"/>
      <c r="I11" s="15"/>
      <c r="J11" s="14"/>
      <c r="K11" s="14"/>
      <c r="L11" s="14"/>
      <c r="M11" s="14"/>
    </row>
    <row r="12" spans="1:13" ht="12.75" customHeight="1">
      <c r="A12" s="14"/>
      <c r="B12" s="14"/>
      <c r="C12" s="14"/>
      <c r="D12" s="14"/>
      <c r="E12" s="14"/>
      <c r="F12" s="14"/>
      <c r="G12" s="14"/>
      <c r="H12" s="15"/>
      <c r="I12" s="15"/>
      <c r="J12" s="14"/>
      <c r="K12" s="14"/>
      <c r="L12" s="14"/>
      <c r="M12" s="14"/>
    </row>
    <row r="13" spans="2:14" ht="12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12.75" customHeight="1">
      <c r="B14" s="9"/>
      <c r="C14" s="9"/>
      <c r="D14" s="9"/>
      <c r="E14" s="9"/>
      <c r="F14" s="9"/>
      <c r="G14" s="9"/>
      <c r="H14" s="9"/>
      <c r="J14" s="9"/>
      <c r="K14" s="9"/>
      <c r="L14" s="9"/>
      <c r="N14" s="9"/>
    </row>
    <row r="15" spans="4:14" ht="12.75" customHeight="1">
      <c r="D15" s="9"/>
      <c r="E15" s="9"/>
      <c r="F15" s="9"/>
      <c r="J15" s="9"/>
      <c r="K15" s="9"/>
      <c r="L15" s="9"/>
      <c r="N15" s="9"/>
    </row>
    <row r="16" spans="4:14" ht="12.75" customHeight="1">
      <c r="D16" s="9"/>
      <c r="E16" s="9"/>
      <c r="F16" s="9"/>
      <c r="G16" s="9"/>
      <c r="J16" s="9"/>
      <c r="K16" s="9"/>
      <c r="L16" s="9"/>
      <c r="N16" s="9"/>
    </row>
    <row r="17" spans="7:12" ht="12.75" customHeight="1">
      <c r="G17" s="9"/>
      <c r="J17" s="9"/>
      <c r="K17" s="9"/>
      <c r="L17" s="9"/>
    </row>
  </sheetData>
  <sheetProtection/>
  <mergeCells count="14"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" right="0.59" top="0.79" bottom="0.79" header="0.5" footer="0.5"/>
  <pageSetup fitToHeight="1000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PageLayoutView="0" workbookViewId="0" topLeftCell="A25">
      <selection activeCell="F14" sqref="F14:F1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21" t="s">
        <v>11</v>
      </c>
      <c r="B1" s="22"/>
      <c r="C1" s="22"/>
      <c r="D1" s="22"/>
      <c r="E1" s="22"/>
      <c r="F1" s="23"/>
    </row>
    <row r="2" spans="1:6" ht="22.5" customHeight="1">
      <c r="A2" s="24" t="s">
        <v>12</v>
      </c>
      <c r="B2" s="25"/>
      <c r="C2" s="25"/>
      <c r="D2" s="25"/>
      <c r="E2" s="25"/>
      <c r="F2" s="25"/>
    </row>
    <row r="3" spans="1:6" ht="22.5" customHeight="1">
      <c r="A3" s="127"/>
      <c r="B3" s="127"/>
      <c r="C3" s="26"/>
      <c r="D3" s="26"/>
      <c r="E3" s="27"/>
      <c r="F3" s="28" t="s">
        <v>35</v>
      </c>
    </row>
    <row r="4" spans="1:6" ht="22.5" customHeight="1">
      <c r="A4" s="128" t="s">
        <v>36</v>
      </c>
      <c r="B4" s="128"/>
      <c r="C4" s="128" t="s">
        <v>37</v>
      </c>
      <c r="D4" s="128"/>
      <c r="E4" s="128"/>
      <c r="F4" s="128"/>
    </row>
    <row r="5" spans="1:6" ht="22.5" customHeight="1">
      <c r="A5" s="29" t="s">
        <v>38</v>
      </c>
      <c r="B5" s="29" t="s">
        <v>39</v>
      </c>
      <c r="C5" s="29" t="s">
        <v>40</v>
      </c>
      <c r="D5" s="30" t="s">
        <v>39</v>
      </c>
      <c r="E5" s="29" t="s">
        <v>41</v>
      </c>
      <c r="F5" s="29" t="s">
        <v>39</v>
      </c>
    </row>
    <row r="6" spans="1:6" ht="22.5" customHeight="1">
      <c r="A6" s="43" t="s">
        <v>128</v>
      </c>
      <c r="B6" s="75">
        <v>368.19</v>
      </c>
      <c r="C6" s="43" t="s">
        <v>128</v>
      </c>
      <c r="D6" s="75">
        <f>SUM(D7:D34)</f>
        <v>368.19</v>
      </c>
      <c r="E6" s="37" t="s">
        <v>128</v>
      </c>
      <c r="F6" s="75">
        <f>SUM(F7,F12,F23,F24,F25)</f>
        <v>368.19</v>
      </c>
    </row>
    <row r="7" spans="1:6" ht="22.5" customHeight="1">
      <c r="A7" s="31" t="s">
        <v>129</v>
      </c>
      <c r="B7" s="75">
        <v>368.19</v>
      </c>
      <c r="C7" s="44" t="s">
        <v>44</v>
      </c>
      <c r="D7" s="75"/>
      <c r="E7" s="37" t="s">
        <v>45</v>
      </c>
      <c r="F7" s="75">
        <v>228.19</v>
      </c>
    </row>
    <row r="8" spans="1:8" ht="22.5" customHeight="1">
      <c r="A8" s="45" t="s">
        <v>130</v>
      </c>
      <c r="B8" s="75"/>
      <c r="C8" s="44" t="s">
        <v>47</v>
      </c>
      <c r="D8" s="75"/>
      <c r="E8" s="37" t="s">
        <v>48</v>
      </c>
      <c r="F8" s="75">
        <v>166.57</v>
      </c>
      <c r="H8" s="9"/>
    </row>
    <row r="9" spans="1:6" ht="22.5" customHeight="1">
      <c r="A9" s="31" t="s">
        <v>131</v>
      </c>
      <c r="B9" s="75"/>
      <c r="C9" s="44" t="s">
        <v>50</v>
      </c>
      <c r="D9" s="75"/>
      <c r="E9" s="37" t="s">
        <v>51</v>
      </c>
      <c r="F9" s="75">
        <v>40.54</v>
      </c>
    </row>
    <row r="10" spans="1:6" ht="22.5" customHeight="1">
      <c r="A10" s="31" t="s">
        <v>132</v>
      </c>
      <c r="B10" s="75"/>
      <c r="C10" s="44" t="s">
        <v>53</v>
      </c>
      <c r="D10" s="75"/>
      <c r="E10" s="37" t="s">
        <v>54</v>
      </c>
      <c r="F10" s="75">
        <v>21.08</v>
      </c>
    </row>
    <row r="11" spans="1:6" ht="22.5" customHeight="1">
      <c r="A11" s="31"/>
      <c r="B11" s="75"/>
      <c r="C11" s="44" t="s">
        <v>56</v>
      </c>
      <c r="D11" s="75"/>
      <c r="E11" s="37" t="s">
        <v>57</v>
      </c>
      <c r="F11" s="75"/>
    </row>
    <row r="12" spans="1:6" ht="22.5" customHeight="1">
      <c r="A12" s="31"/>
      <c r="B12" s="75"/>
      <c r="C12" s="44" t="s">
        <v>59</v>
      </c>
      <c r="D12" s="75"/>
      <c r="E12" s="37" t="s">
        <v>60</v>
      </c>
      <c r="F12" s="75">
        <v>140</v>
      </c>
    </row>
    <row r="13" spans="1:6" ht="22.5" customHeight="1">
      <c r="A13" s="31"/>
      <c r="B13" s="75"/>
      <c r="C13" s="44" t="s">
        <v>62</v>
      </c>
      <c r="D13" s="75">
        <v>368.19</v>
      </c>
      <c r="E13" s="46" t="s">
        <v>48</v>
      </c>
      <c r="F13" s="75"/>
    </row>
    <row r="14" spans="1:6" ht="22.5" customHeight="1">
      <c r="A14" s="31"/>
      <c r="B14" s="75"/>
      <c r="C14" s="44" t="s">
        <v>64</v>
      </c>
      <c r="D14" s="75"/>
      <c r="E14" s="46" t="s">
        <v>51</v>
      </c>
      <c r="F14" s="75">
        <v>135</v>
      </c>
    </row>
    <row r="15" spans="1:6" ht="22.5" customHeight="1">
      <c r="A15" s="47"/>
      <c r="B15" s="75"/>
      <c r="C15" s="44" t="s">
        <v>66</v>
      </c>
      <c r="D15" s="75"/>
      <c r="E15" s="46" t="s">
        <v>67</v>
      </c>
      <c r="F15" s="75"/>
    </row>
    <row r="16" spans="1:6" ht="22.5" customHeight="1">
      <c r="A16" s="47"/>
      <c r="B16" s="75"/>
      <c r="C16" s="44" t="s">
        <v>69</v>
      </c>
      <c r="D16" s="75"/>
      <c r="E16" s="46" t="s">
        <v>70</v>
      </c>
      <c r="F16" s="75"/>
    </row>
    <row r="17" spans="1:6" ht="22.5" customHeight="1">
      <c r="A17" s="47"/>
      <c r="B17" s="75"/>
      <c r="C17" s="44" t="s">
        <v>72</v>
      </c>
      <c r="D17" s="75"/>
      <c r="E17" s="46" t="s">
        <v>73</v>
      </c>
      <c r="F17" s="75">
        <v>5</v>
      </c>
    </row>
    <row r="18" spans="1:6" ht="22.5" customHeight="1">
      <c r="A18" s="47"/>
      <c r="B18" s="81"/>
      <c r="C18" s="44" t="s">
        <v>74</v>
      </c>
      <c r="D18" s="75"/>
      <c r="E18" s="46" t="s">
        <v>75</v>
      </c>
      <c r="F18" s="75"/>
    </row>
    <row r="19" spans="1:6" ht="22.5" customHeight="1">
      <c r="A19" s="38"/>
      <c r="B19" s="82"/>
      <c r="C19" s="44" t="s">
        <v>76</v>
      </c>
      <c r="D19" s="75"/>
      <c r="E19" s="46" t="s">
        <v>77</v>
      </c>
      <c r="F19" s="75"/>
    </row>
    <row r="20" spans="1:6" ht="22.5" customHeight="1">
      <c r="A20" s="38"/>
      <c r="B20" s="81"/>
      <c r="C20" s="44" t="s">
        <v>78</v>
      </c>
      <c r="D20" s="75"/>
      <c r="E20" s="46" t="s">
        <v>79</v>
      </c>
      <c r="F20" s="75"/>
    </row>
    <row r="21" spans="1:6" ht="22.5" customHeight="1">
      <c r="A21" s="14"/>
      <c r="B21" s="81"/>
      <c r="C21" s="44" t="s">
        <v>80</v>
      </c>
      <c r="D21" s="75"/>
      <c r="E21" s="46" t="s">
        <v>81</v>
      </c>
      <c r="F21" s="75"/>
    </row>
    <row r="22" spans="1:6" ht="22.5" customHeight="1">
      <c r="A22" s="15"/>
      <c r="B22" s="81"/>
      <c r="C22" s="44" t="s">
        <v>82</v>
      </c>
      <c r="D22" s="75"/>
      <c r="E22" s="48" t="s">
        <v>83</v>
      </c>
      <c r="F22" s="75"/>
    </row>
    <row r="23" spans="1:6" ht="22.5" customHeight="1">
      <c r="A23" s="49"/>
      <c r="B23" s="81"/>
      <c r="C23" s="44" t="s">
        <v>84</v>
      </c>
      <c r="D23" s="75"/>
      <c r="E23" s="40" t="s">
        <v>85</v>
      </c>
      <c r="F23" s="75"/>
    </row>
    <row r="24" spans="1:6" ht="22.5" customHeight="1">
      <c r="A24" s="49"/>
      <c r="B24" s="81"/>
      <c r="C24" s="44" t="s">
        <v>86</v>
      </c>
      <c r="D24" s="75"/>
      <c r="E24" s="40" t="s">
        <v>87</v>
      </c>
      <c r="F24" s="75"/>
    </row>
    <row r="25" spans="1:7" ht="22.5" customHeight="1">
      <c r="A25" s="49"/>
      <c r="B25" s="81"/>
      <c r="C25" s="44" t="s">
        <v>88</v>
      </c>
      <c r="D25" s="75"/>
      <c r="E25" s="40" t="s">
        <v>89</v>
      </c>
      <c r="F25" s="75"/>
      <c r="G25" s="9"/>
    </row>
    <row r="26" spans="1:8" ht="22.5" customHeight="1">
      <c r="A26" s="49"/>
      <c r="B26" s="81"/>
      <c r="C26" s="44" t="s">
        <v>90</v>
      </c>
      <c r="D26" s="75"/>
      <c r="E26" s="37"/>
      <c r="F26" s="75"/>
      <c r="G26" s="9"/>
      <c r="H26" s="9"/>
    </row>
    <row r="27" spans="1:8" ht="22.5" customHeight="1">
      <c r="A27" s="15"/>
      <c r="B27" s="82"/>
      <c r="C27" s="44" t="s">
        <v>91</v>
      </c>
      <c r="D27" s="75"/>
      <c r="E27" s="37"/>
      <c r="F27" s="75"/>
      <c r="G27" s="9"/>
      <c r="H27" s="9"/>
    </row>
    <row r="28" spans="1:8" ht="22.5" customHeight="1">
      <c r="A28" s="49"/>
      <c r="B28" s="81"/>
      <c r="C28" s="44" t="s">
        <v>92</v>
      </c>
      <c r="D28" s="75"/>
      <c r="E28" s="37"/>
      <c r="F28" s="75"/>
      <c r="G28" s="9"/>
      <c r="H28" s="9"/>
    </row>
    <row r="29" spans="1:8" ht="22.5" customHeight="1">
      <c r="A29" s="15"/>
      <c r="B29" s="82"/>
      <c r="C29" s="44" t="s">
        <v>93</v>
      </c>
      <c r="D29" s="75"/>
      <c r="E29" s="37"/>
      <c r="F29" s="75"/>
      <c r="G29" s="9"/>
      <c r="H29" s="9"/>
    </row>
    <row r="30" spans="1:7" ht="22.5" customHeight="1">
      <c r="A30" s="15"/>
      <c r="B30" s="81"/>
      <c r="C30" s="44" t="s">
        <v>94</v>
      </c>
      <c r="D30" s="75"/>
      <c r="E30" s="37"/>
      <c r="F30" s="75"/>
      <c r="G30" s="9"/>
    </row>
    <row r="31" spans="1:6" ht="22.5" customHeight="1">
      <c r="A31" s="15"/>
      <c r="B31" s="81"/>
      <c r="C31" s="44" t="s">
        <v>95</v>
      </c>
      <c r="D31" s="75"/>
      <c r="E31" s="37"/>
      <c r="F31" s="75"/>
    </row>
    <row r="32" spans="1:6" ht="22.5" customHeight="1">
      <c r="A32" s="15"/>
      <c r="B32" s="81"/>
      <c r="C32" s="44" t="s">
        <v>96</v>
      </c>
      <c r="D32" s="75"/>
      <c r="E32" s="37"/>
      <c r="F32" s="75"/>
    </row>
    <row r="33" spans="1:8" ht="22.5" customHeight="1">
      <c r="A33" s="15"/>
      <c r="B33" s="81"/>
      <c r="C33" s="44" t="s">
        <v>97</v>
      </c>
      <c r="D33" s="75"/>
      <c r="E33" s="37"/>
      <c r="F33" s="75"/>
      <c r="G33" s="9"/>
      <c r="H33" s="9"/>
    </row>
    <row r="34" spans="1:6" ht="22.5" customHeight="1">
      <c r="A34" s="14"/>
      <c r="B34" s="81"/>
      <c r="C34" s="44" t="s">
        <v>98</v>
      </c>
      <c r="D34" s="75"/>
      <c r="E34" s="37"/>
      <c r="F34" s="75"/>
    </row>
    <row r="35" spans="1:6" ht="22.5" customHeight="1">
      <c r="A35" s="15"/>
      <c r="B35" s="81"/>
      <c r="C35" s="33"/>
      <c r="D35" s="77"/>
      <c r="E35" s="31"/>
      <c r="F35" s="80"/>
    </row>
    <row r="36" spans="1:6" ht="18" customHeight="1">
      <c r="A36" s="30" t="s">
        <v>99</v>
      </c>
      <c r="B36" s="82">
        <f>SUM(B6)</f>
        <v>368.19</v>
      </c>
      <c r="C36" s="30" t="s">
        <v>100</v>
      </c>
      <c r="D36" s="77">
        <f>SUM(D6)</f>
        <v>368.19</v>
      </c>
      <c r="E36" s="30" t="s">
        <v>100</v>
      </c>
      <c r="F36" s="80">
        <f>SUM(F6)</f>
        <v>368.19</v>
      </c>
    </row>
    <row r="37" spans="1:6" ht="18" customHeight="1">
      <c r="A37" s="44" t="s">
        <v>105</v>
      </c>
      <c r="B37" s="81"/>
      <c r="C37" s="47" t="s">
        <v>102</v>
      </c>
      <c r="D37" s="77">
        <f>SUM(B41)-SUM(D36)</f>
        <v>0</v>
      </c>
      <c r="E37" s="47" t="s">
        <v>102</v>
      </c>
      <c r="F37" s="80">
        <f>D37</f>
        <v>0</v>
      </c>
    </row>
    <row r="38" spans="1:6" ht="18" customHeight="1">
      <c r="A38" s="44" t="s">
        <v>106</v>
      </c>
      <c r="B38" s="81"/>
      <c r="C38" s="38"/>
      <c r="D38" s="75"/>
      <c r="E38" s="38"/>
      <c r="F38" s="75"/>
    </row>
    <row r="39" spans="1:6" ht="22.5" customHeight="1">
      <c r="A39" s="44" t="s">
        <v>133</v>
      </c>
      <c r="B39" s="81"/>
      <c r="C39" s="50"/>
      <c r="D39" s="79"/>
      <c r="E39" s="15"/>
      <c r="F39" s="77"/>
    </row>
    <row r="40" spans="1:6" ht="21" customHeight="1">
      <c r="A40" s="15"/>
      <c r="B40" s="81"/>
      <c r="C40" s="14"/>
      <c r="D40" s="79"/>
      <c r="E40" s="14"/>
      <c r="F40" s="79"/>
    </row>
    <row r="41" spans="1:6" ht="18" customHeight="1">
      <c r="A41" s="29" t="s">
        <v>108</v>
      </c>
      <c r="B41" s="82">
        <f>SUM(B36,B37)</f>
        <v>368.19</v>
      </c>
      <c r="C41" s="51" t="s">
        <v>109</v>
      </c>
      <c r="D41" s="79">
        <f>SUM(D36,D37)</f>
        <v>368.19</v>
      </c>
      <c r="E41" s="29" t="s">
        <v>109</v>
      </c>
      <c r="F41" s="75">
        <f>SUM(F36,F37)</f>
        <v>368.19</v>
      </c>
    </row>
    <row r="42" spans="4:6" ht="12.75" customHeight="1">
      <c r="D42" s="72"/>
      <c r="F42" s="72"/>
    </row>
    <row r="43" spans="4:6" ht="12.75" customHeight="1">
      <c r="D43" s="72"/>
      <c r="F43" s="72"/>
    </row>
    <row r="44" spans="4:6" ht="12.75" customHeight="1">
      <c r="D44" s="9"/>
      <c r="F44" s="72"/>
    </row>
    <row r="45" spans="4:6" ht="12.75" customHeight="1">
      <c r="D45" s="9"/>
      <c r="F45" s="72"/>
    </row>
    <row r="46" spans="4:6" ht="12.75" customHeight="1">
      <c r="D46" s="9"/>
      <c r="F46" s="9"/>
    </row>
    <row r="47" spans="4:6" ht="12.75" customHeight="1">
      <c r="D47" s="9"/>
      <c r="F47" s="9"/>
    </row>
    <row r="48" spans="4:6" ht="12.75" customHeight="1">
      <c r="D48" s="9"/>
      <c r="F48" s="9"/>
    </row>
    <row r="49" spans="4:6" ht="12.75" customHeight="1">
      <c r="D49" s="9"/>
      <c r="F49" s="9"/>
    </row>
    <row r="50" spans="4:6" ht="12.75" customHeight="1">
      <c r="D50" s="9"/>
      <c r="F50" s="9"/>
    </row>
    <row r="51" spans="4:6" ht="12.75" customHeight="1">
      <c r="D51" s="9"/>
      <c r="F51" s="9"/>
    </row>
    <row r="52" spans="4:6" ht="12.75" customHeight="1">
      <c r="D52" s="9"/>
      <c r="F52" s="9"/>
    </row>
    <row r="53" spans="4:6" ht="12.75" customHeight="1">
      <c r="D53" s="9"/>
      <c r="F53" s="9"/>
    </row>
    <row r="54" spans="4:6" ht="12.75" customHeight="1">
      <c r="D54" s="9"/>
      <c r="F54" s="9"/>
    </row>
    <row r="55" ht="12.75" customHeight="1">
      <c r="F55" s="9"/>
    </row>
    <row r="56" ht="12.75" customHeight="1">
      <c r="F56" s="9"/>
    </row>
    <row r="57" ht="12.75" customHeight="1">
      <c r="F57" s="9"/>
    </row>
    <row r="58" ht="12.75" customHeight="1">
      <c r="F58" s="9"/>
    </row>
    <row r="59" ht="12.75" customHeight="1">
      <c r="F59" s="9"/>
    </row>
    <row r="60" ht="12.75" customHeight="1">
      <c r="F60" s="9"/>
    </row>
  </sheetData>
  <sheetProtection/>
  <mergeCells count="3">
    <mergeCell ref="A3:B3"/>
    <mergeCell ref="A4:B4"/>
    <mergeCell ref="C4:F4"/>
  </mergeCells>
  <printOptions horizontalCentered="1"/>
  <pageMargins left="0.75" right="0.75" top="0.79" bottom="1" header="0" footer="0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PageLayoutView="0" workbookViewId="0" topLeftCell="A1">
      <selection activeCell="D6" sqref="D6:F6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9" t="s">
        <v>13</v>
      </c>
    </row>
    <row r="2" spans="1:7" ht="28.5" customHeight="1">
      <c r="A2" s="17" t="s">
        <v>14</v>
      </c>
      <c r="B2" s="17"/>
      <c r="C2" s="17"/>
      <c r="D2" s="17"/>
      <c r="E2" s="17"/>
      <c r="F2" s="17"/>
      <c r="G2" s="17"/>
    </row>
    <row r="3" ht="22.5" customHeight="1">
      <c r="G3" s="16" t="s">
        <v>35</v>
      </c>
    </row>
    <row r="4" spans="1:7" ht="22.5" customHeight="1">
      <c r="A4" s="18" t="s">
        <v>134</v>
      </c>
      <c r="B4" s="18" t="s">
        <v>135</v>
      </c>
      <c r="C4" s="18" t="s">
        <v>114</v>
      </c>
      <c r="D4" s="18" t="s">
        <v>136</v>
      </c>
      <c r="E4" s="18" t="s">
        <v>137</v>
      </c>
      <c r="F4" s="18" t="s">
        <v>138</v>
      </c>
      <c r="G4" s="18" t="s">
        <v>139</v>
      </c>
    </row>
    <row r="5" spans="1:7" ht="15.75" customHeight="1">
      <c r="A5" s="12" t="s">
        <v>125</v>
      </c>
      <c r="B5" s="12" t="s">
        <v>125</v>
      </c>
      <c r="C5" s="12">
        <v>1</v>
      </c>
      <c r="D5" s="12">
        <v>2</v>
      </c>
      <c r="E5" s="12">
        <v>3</v>
      </c>
      <c r="F5" s="12">
        <v>4</v>
      </c>
      <c r="G5" s="12" t="s">
        <v>125</v>
      </c>
    </row>
    <row r="6" spans="1:7" ht="12.75" customHeight="1">
      <c r="A6" s="84">
        <v>207</v>
      </c>
      <c r="B6" s="85" t="s">
        <v>315</v>
      </c>
      <c r="C6" s="61">
        <v>368.19</v>
      </c>
      <c r="D6" s="61">
        <v>201.69</v>
      </c>
      <c r="E6" s="61">
        <v>26.5</v>
      </c>
      <c r="F6" s="61">
        <v>140</v>
      </c>
      <c r="G6" s="14"/>
    </row>
    <row r="7" spans="1:7" ht="12.75" customHeight="1">
      <c r="A7" s="84">
        <v>20701</v>
      </c>
      <c r="B7" s="85" t="s">
        <v>316</v>
      </c>
      <c r="C7" s="61">
        <v>368.19</v>
      </c>
      <c r="D7" s="61">
        <v>201.69</v>
      </c>
      <c r="E7" s="61">
        <v>26.5</v>
      </c>
      <c r="F7" s="61">
        <v>140</v>
      </c>
      <c r="G7" s="14"/>
    </row>
    <row r="8" spans="1:7" ht="12.75" customHeight="1">
      <c r="A8" s="84">
        <v>2070101</v>
      </c>
      <c r="B8" s="85" t="s">
        <v>317</v>
      </c>
      <c r="C8" s="61">
        <v>369.19</v>
      </c>
      <c r="D8" s="61">
        <v>201.69</v>
      </c>
      <c r="E8" s="61">
        <v>26.5</v>
      </c>
      <c r="F8" s="61">
        <v>140</v>
      </c>
      <c r="G8" s="14"/>
    </row>
    <row r="9" spans="1:7" ht="12.75" customHeight="1">
      <c r="A9" s="61" t="s">
        <v>318</v>
      </c>
      <c r="B9" s="61" t="s">
        <v>318</v>
      </c>
      <c r="C9" s="61" t="s">
        <v>318</v>
      </c>
      <c r="D9" s="61" t="s">
        <v>318</v>
      </c>
      <c r="E9" s="61" t="s">
        <v>318</v>
      </c>
      <c r="F9" s="61" t="s">
        <v>318</v>
      </c>
      <c r="G9" s="14"/>
    </row>
    <row r="10" spans="1:7" ht="12.75" customHeight="1">
      <c r="A10" s="14"/>
      <c r="B10" s="14"/>
      <c r="C10" s="14"/>
      <c r="D10" s="14"/>
      <c r="E10" s="14"/>
      <c r="F10" s="14"/>
      <c r="G10" s="14"/>
    </row>
    <row r="11" spans="1:7" ht="12.75" customHeight="1">
      <c r="A11" s="14"/>
      <c r="B11" s="14"/>
      <c r="C11" s="14"/>
      <c r="D11" s="15"/>
      <c r="E11" s="14"/>
      <c r="F11" s="14"/>
      <c r="G11" s="14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3" ht="12.75" customHeight="1">
      <c r="A13" s="9"/>
      <c r="C13" s="9"/>
    </row>
    <row r="14" spans="1:3" ht="12.75" customHeight="1">
      <c r="A14" s="9"/>
      <c r="C14" s="9"/>
    </row>
    <row r="15" spans="1:2" ht="12.75" customHeight="1">
      <c r="A15" s="9"/>
      <c r="B15" s="9"/>
    </row>
    <row r="16" ht="12.75" customHeight="1">
      <c r="B16" s="9"/>
    </row>
    <row r="17" ht="12.75" customHeight="1">
      <c r="B17" s="9"/>
    </row>
    <row r="18" ht="12.75" customHeight="1">
      <c r="B18" s="9"/>
    </row>
    <row r="19" ht="12.75" customHeight="1">
      <c r="B19" s="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Zeros="0" zoomScalePageLayoutView="0" workbookViewId="0" topLeftCell="A7">
      <selection activeCell="Q8" sqref="Q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9" t="s">
        <v>15</v>
      </c>
    </row>
    <row r="2" spans="1:7" ht="28.5" customHeight="1">
      <c r="A2" s="17" t="s">
        <v>16</v>
      </c>
      <c r="B2" s="17"/>
      <c r="C2" s="17"/>
      <c r="D2" s="17"/>
      <c r="E2" s="17"/>
      <c r="F2" s="17"/>
      <c r="G2" s="17"/>
    </row>
    <row r="3" ht="22.5" customHeight="1">
      <c r="G3" s="16" t="s">
        <v>35</v>
      </c>
    </row>
    <row r="4" spans="1:7" ht="22.5" customHeight="1">
      <c r="A4" s="18" t="s">
        <v>140</v>
      </c>
      <c r="B4" s="18" t="s">
        <v>141</v>
      </c>
      <c r="C4" s="18" t="s">
        <v>114</v>
      </c>
      <c r="D4" s="18" t="s">
        <v>136</v>
      </c>
      <c r="E4" s="18" t="s">
        <v>137</v>
      </c>
      <c r="F4" s="18" t="s">
        <v>138</v>
      </c>
      <c r="G4" s="18" t="s">
        <v>139</v>
      </c>
    </row>
    <row r="5" spans="1:7" ht="15.75" customHeight="1">
      <c r="A5" s="12" t="s">
        <v>125</v>
      </c>
      <c r="B5" s="12" t="s">
        <v>125</v>
      </c>
      <c r="C5" s="12">
        <v>1</v>
      </c>
      <c r="D5" s="12">
        <v>2</v>
      </c>
      <c r="E5" s="12">
        <v>3</v>
      </c>
      <c r="F5" s="12">
        <v>4</v>
      </c>
      <c r="G5" s="12" t="s">
        <v>125</v>
      </c>
    </row>
    <row r="6" spans="1:7" s="62" customFormat="1" ht="13.5" customHeight="1">
      <c r="A6" s="61">
        <v>30101</v>
      </c>
      <c r="B6" s="85" t="s">
        <v>319</v>
      </c>
      <c r="C6" s="61">
        <f aca="true" t="shared" si="0" ref="C6:C12">D6</f>
        <v>58.54</v>
      </c>
      <c r="D6" s="61">
        <v>58.54</v>
      </c>
      <c r="E6" s="61"/>
      <c r="F6" s="61"/>
      <c r="G6" s="61"/>
    </row>
    <row r="7" spans="1:7" s="62" customFormat="1" ht="13.5" customHeight="1">
      <c r="A7" s="61">
        <v>30102</v>
      </c>
      <c r="B7" s="85" t="s">
        <v>320</v>
      </c>
      <c r="C7" s="61">
        <f t="shared" si="0"/>
        <v>65.41</v>
      </c>
      <c r="D7" s="61">
        <v>65.41</v>
      </c>
      <c r="E7" s="61"/>
      <c r="F7" s="61"/>
      <c r="G7" s="61"/>
    </row>
    <row r="8" spans="1:7" s="62" customFormat="1" ht="13.5" customHeight="1">
      <c r="A8" s="61">
        <v>30103</v>
      </c>
      <c r="B8" s="85" t="s">
        <v>321</v>
      </c>
      <c r="C8" s="61">
        <f t="shared" si="0"/>
        <v>4.88</v>
      </c>
      <c r="D8" s="61">
        <v>4.88</v>
      </c>
      <c r="E8" s="61"/>
      <c r="F8" s="61"/>
      <c r="G8" s="61"/>
    </row>
    <row r="9" spans="1:7" s="62" customFormat="1" ht="13.5" customHeight="1">
      <c r="A9" s="61">
        <v>30108</v>
      </c>
      <c r="B9" s="85" t="s">
        <v>322</v>
      </c>
      <c r="C9" s="61">
        <f t="shared" si="0"/>
        <v>9.3</v>
      </c>
      <c r="D9" s="61">
        <v>9.3</v>
      </c>
      <c r="E9" s="61"/>
      <c r="F9" s="61"/>
      <c r="G9" s="61"/>
    </row>
    <row r="10" spans="1:7" s="62" customFormat="1" ht="13.5" customHeight="1">
      <c r="A10" s="61">
        <v>30110</v>
      </c>
      <c r="B10" s="85" t="s">
        <v>323</v>
      </c>
      <c r="C10" s="61">
        <f t="shared" si="0"/>
        <v>14.21</v>
      </c>
      <c r="D10" s="61">
        <v>14.21</v>
      </c>
      <c r="E10" s="61"/>
      <c r="F10" s="61"/>
      <c r="G10" s="61"/>
    </row>
    <row r="11" spans="1:7" s="62" customFormat="1" ht="13.5" customHeight="1">
      <c r="A11" s="61">
        <v>30112</v>
      </c>
      <c r="B11" s="85" t="s">
        <v>324</v>
      </c>
      <c r="C11" s="61">
        <f t="shared" si="0"/>
        <v>0.57</v>
      </c>
      <c r="D11" s="61">
        <v>0.57</v>
      </c>
      <c r="E11" s="61"/>
      <c r="F11" s="61"/>
      <c r="G11" s="61"/>
    </row>
    <row r="12" spans="1:7" s="62" customFormat="1" ht="13.5" customHeight="1">
      <c r="A12" s="61">
        <v>30113</v>
      </c>
      <c r="B12" s="85" t="s">
        <v>325</v>
      </c>
      <c r="C12" s="61">
        <f t="shared" si="0"/>
        <v>13.66</v>
      </c>
      <c r="D12" s="61">
        <v>13.66</v>
      </c>
      <c r="E12" s="61"/>
      <c r="F12" s="61"/>
      <c r="G12" s="61"/>
    </row>
    <row r="13" spans="1:7" s="62" customFormat="1" ht="13.5" customHeight="1">
      <c r="A13" s="61">
        <v>30201</v>
      </c>
      <c r="B13" s="85" t="s">
        <v>326</v>
      </c>
      <c r="C13" s="61">
        <f>E13+F13</f>
        <v>20.2</v>
      </c>
      <c r="D13" s="61"/>
      <c r="E13" s="61">
        <v>5.6</v>
      </c>
      <c r="F13" s="61">
        <v>14.6</v>
      </c>
      <c r="G13" s="61"/>
    </row>
    <row r="14" spans="1:7" s="62" customFormat="1" ht="13.5" customHeight="1">
      <c r="A14" s="61">
        <v>30202</v>
      </c>
      <c r="B14" s="85" t="s">
        <v>327</v>
      </c>
      <c r="C14" s="61">
        <f>E14+F14</f>
        <v>20.45</v>
      </c>
      <c r="D14" s="61"/>
      <c r="E14" s="61">
        <v>0.45</v>
      </c>
      <c r="F14" s="61">
        <v>20</v>
      </c>
      <c r="G14" s="61"/>
    </row>
    <row r="15" spans="1:7" s="62" customFormat="1" ht="13.5" customHeight="1">
      <c r="A15" s="61">
        <v>30204</v>
      </c>
      <c r="B15" s="85" t="s">
        <v>328</v>
      </c>
      <c r="C15" s="61">
        <f>E15+F15</f>
        <v>0.95</v>
      </c>
      <c r="D15" s="61"/>
      <c r="E15" s="61">
        <v>0.45</v>
      </c>
      <c r="F15" s="61">
        <v>0.5</v>
      </c>
      <c r="G15" s="61"/>
    </row>
    <row r="16" spans="1:7" s="62" customFormat="1" ht="13.5" customHeight="1">
      <c r="A16" s="61">
        <v>30207</v>
      </c>
      <c r="B16" s="85" t="s">
        <v>329</v>
      </c>
      <c r="C16" s="61">
        <f>E16+F16</f>
        <v>6</v>
      </c>
      <c r="D16" s="61"/>
      <c r="E16" s="61">
        <v>1</v>
      </c>
      <c r="F16" s="61">
        <v>5</v>
      </c>
      <c r="G16" s="61"/>
    </row>
    <row r="17" spans="1:7" s="62" customFormat="1" ht="13.5" customHeight="1">
      <c r="A17" s="61">
        <v>30211</v>
      </c>
      <c r="B17" s="85" t="s">
        <v>330</v>
      </c>
      <c r="C17" s="61">
        <f>E17+F17</f>
        <v>22.6</v>
      </c>
      <c r="D17" s="61"/>
      <c r="E17" s="61">
        <v>10</v>
      </c>
      <c r="F17" s="61">
        <v>12.6</v>
      </c>
      <c r="G17" s="61"/>
    </row>
    <row r="18" spans="1:7" s="62" customFormat="1" ht="13.5" customHeight="1">
      <c r="A18" s="61">
        <v>30214</v>
      </c>
      <c r="B18" s="85" t="s">
        <v>331</v>
      </c>
      <c r="C18" s="61">
        <f>F18</f>
        <v>4</v>
      </c>
      <c r="D18" s="61"/>
      <c r="E18" s="61"/>
      <c r="F18" s="61">
        <v>4</v>
      </c>
      <c r="G18" s="61"/>
    </row>
    <row r="19" spans="1:7" s="62" customFormat="1" ht="13.5" customHeight="1">
      <c r="A19" s="61">
        <v>30228</v>
      </c>
      <c r="B19" s="85" t="s">
        <v>332</v>
      </c>
      <c r="C19" s="61">
        <f>D19</f>
        <v>2.28</v>
      </c>
      <c r="D19" s="61">
        <v>2.28</v>
      </c>
      <c r="E19" s="61"/>
      <c r="F19" s="61"/>
      <c r="G19" s="61"/>
    </row>
    <row r="20" spans="1:7" s="62" customFormat="1" ht="13.5" customHeight="1">
      <c r="A20" s="61">
        <v>30239</v>
      </c>
      <c r="B20" s="85" t="s">
        <v>333</v>
      </c>
      <c r="C20" s="61">
        <f>D20</f>
        <v>12.76</v>
      </c>
      <c r="D20" s="61">
        <v>12.76</v>
      </c>
      <c r="E20" s="61"/>
      <c r="F20" s="61"/>
      <c r="G20" s="61"/>
    </row>
    <row r="21" spans="1:7" s="62" customFormat="1" ht="13.5" customHeight="1">
      <c r="A21" s="61">
        <v>30215</v>
      </c>
      <c r="B21" s="85" t="s">
        <v>334</v>
      </c>
      <c r="C21" s="61">
        <f>E21+F21</f>
        <v>16.8</v>
      </c>
      <c r="D21" s="61"/>
      <c r="E21" s="61">
        <v>1.8</v>
      </c>
      <c r="F21" s="61">
        <v>15</v>
      </c>
      <c r="G21" s="61"/>
    </row>
    <row r="22" spans="1:7" s="62" customFormat="1" ht="13.5" customHeight="1">
      <c r="A22" s="61">
        <v>30216</v>
      </c>
      <c r="B22" s="85" t="s">
        <v>335</v>
      </c>
      <c r="C22" s="61">
        <f>F22</f>
        <v>5</v>
      </c>
      <c r="D22" s="61"/>
      <c r="E22" s="61"/>
      <c r="F22" s="61">
        <v>5</v>
      </c>
      <c r="G22" s="61"/>
    </row>
    <row r="23" spans="1:7" s="62" customFormat="1" ht="13.5" customHeight="1">
      <c r="A23" s="61">
        <v>30203</v>
      </c>
      <c r="B23" s="85" t="s">
        <v>336</v>
      </c>
      <c r="C23" s="61">
        <f>F23</f>
        <v>0.5</v>
      </c>
      <c r="D23" s="61"/>
      <c r="E23" s="61"/>
      <c r="F23" s="61">
        <v>0.5</v>
      </c>
      <c r="G23" s="61"/>
    </row>
    <row r="24" spans="1:7" s="62" customFormat="1" ht="13.5" customHeight="1">
      <c r="A24" s="61">
        <v>30226</v>
      </c>
      <c r="B24" s="85" t="s">
        <v>337</v>
      </c>
      <c r="C24" s="61">
        <f>E24+F24</f>
        <v>35.95</v>
      </c>
      <c r="D24" s="61"/>
      <c r="E24" s="61">
        <v>0.95</v>
      </c>
      <c r="F24" s="61">
        <v>35</v>
      </c>
      <c r="G24" s="61"/>
    </row>
    <row r="25" spans="1:7" s="62" customFormat="1" ht="13.5" customHeight="1">
      <c r="A25" s="61">
        <v>30227</v>
      </c>
      <c r="B25" s="85" t="s">
        <v>338</v>
      </c>
      <c r="C25" s="61">
        <f>E25+F25</f>
        <v>20.5</v>
      </c>
      <c r="D25" s="61"/>
      <c r="E25" s="61">
        <v>0.5</v>
      </c>
      <c r="F25" s="61">
        <v>20</v>
      </c>
      <c r="G25" s="61"/>
    </row>
    <row r="26" spans="1:7" s="62" customFormat="1" ht="13.5" customHeight="1">
      <c r="A26" s="61">
        <v>30217</v>
      </c>
      <c r="B26" s="85" t="s">
        <v>339</v>
      </c>
      <c r="C26" s="61">
        <f>E26</f>
        <v>0.95</v>
      </c>
      <c r="D26" s="61"/>
      <c r="E26" s="61">
        <v>0.95</v>
      </c>
      <c r="F26" s="61"/>
      <c r="G26" s="61"/>
    </row>
    <row r="27" spans="1:7" s="62" customFormat="1" ht="13.5" customHeight="1">
      <c r="A27" s="61">
        <v>30231</v>
      </c>
      <c r="B27" s="85" t="s">
        <v>340</v>
      </c>
      <c r="C27" s="61">
        <f>E27</f>
        <v>3.8</v>
      </c>
      <c r="D27" s="61"/>
      <c r="E27" s="61">
        <v>3.8</v>
      </c>
      <c r="F27" s="61"/>
      <c r="G27" s="61"/>
    </row>
    <row r="28" spans="1:7" s="62" customFormat="1" ht="13.5" customHeight="1">
      <c r="A28" s="61">
        <v>30213</v>
      </c>
      <c r="B28" s="85" t="s">
        <v>341</v>
      </c>
      <c r="C28" s="61">
        <f>F28</f>
        <v>0.5</v>
      </c>
      <c r="D28" s="61"/>
      <c r="E28" s="61"/>
      <c r="F28" s="61">
        <v>0.5</v>
      </c>
      <c r="G28" s="61"/>
    </row>
    <row r="29" spans="1:7" s="62" customFormat="1" ht="13.5" customHeight="1">
      <c r="A29" s="61">
        <v>30299</v>
      </c>
      <c r="B29" s="85" t="s">
        <v>342</v>
      </c>
      <c r="C29" s="61">
        <f>F29</f>
        <v>2.3</v>
      </c>
      <c r="D29" s="61"/>
      <c r="E29" s="61"/>
      <c r="F29" s="61">
        <v>2.3</v>
      </c>
      <c r="G29" s="61"/>
    </row>
    <row r="30" spans="1:7" s="62" customFormat="1" ht="13.5" customHeight="1">
      <c r="A30" s="61">
        <v>31002</v>
      </c>
      <c r="B30" s="85" t="s">
        <v>343</v>
      </c>
      <c r="C30" s="61">
        <f>F30</f>
        <v>5</v>
      </c>
      <c r="D30" s="61"/>
      <c r="E30" s="61"/>
      <c r="F30" s="61">
        <v>5</v>
      </c>
      <c r="G30" s="61"/>
    </row>
    <row r="31" spans="1:7" s="62" customFormat="1" ht="13.5" customHeight="1">
      <c r="A31" s="63">
        <v>30304</v>
      </c>
      <c r="B31" s="86" t="s">
        <v>344</v>
      </c>
      <c r="C31" s="63">
        <f>D31</f>
        <v>0.42</v>
      </c>
      <c r="D31" s="63">
        <v>0.42</v>
      </c>
      <c r="E31" s="63"/>
      <c r="F31" s="63"/>
      <c r="G31" s="63"/>
    </row>
    <row r="32" spans="1:7" s="62" customFormat="1" ht="13.5" customHeight="1">
      <c r="A32" s="64">
        <v>30306</v>
      </c>
      <c r="B32" s="87" t="s">
        <v>345</v>
      </c>
      <c r="C32" s="64">
        <v>1</v>
      </c>
      <c r="D32" s="64"/>
      <c r="E32" s="64">
        <v>1</v>
      </c>
      <c r="F32" s="64"/>
      <c r="G32" s="64"/>
    </row>
    <row r="33" spans="1:7" s="62" customFormat="1" ht="13.5" customHeight="1">
      <c r="A33" s="64">
        <v>30309</v>
      </c>
      <c r="B33" s="87" t="s">
        <v>346</v>
      </c>
      <c r="C33" s="64">
        <f>D33</f>
        <v>0.77</v>
      </c>
      <c r="D33" s="64">
        <v>0.77</v>
      </c>
      <c r="E33" s="64"/>
      <c r="F33" s="64"/>
      <c r="G33" s="64"/>
    </row>
    <row r="34" spans="1:7" s="62" customFormat="1" ht="13.5" customHeight="1">
      <c r="A34" s="64">
        <v>30302</v>
      </c>
      <c r="B34" s="87" t="s">
        <v>347</v>
      </c>
      <c r="C34" s="64">
        <f>D34</f>
        <v>18.89</v>
      </c>
      <c r="D34" s="64">
        <v>18.89</v>
      </c>
      <c r="E34" s="64"/>
      <c r="F34" s="64"/>
      <c r="G34" s="64"/>
    </row>
    <row r="35" spans="1:7" s="62" customFormat="1" ht="13.5" customHeight="1">
      <c r="A35" s="132" t="s">
        <v>348</v>
      </c>
      <c r="B35" s="133"/>
      <c r="C35" s="64">
        <f>SUM(C6:C34)</f>
        <v>368.18999999999994</v>
      </c>
      <c r="D35" s="64">
        <f>SUM(D6:D34)</f>
        <v>201.69</v>
      </c>
      <c r="E35" s="64">
        <f>SUM(E13:E32)</f>
        <v>26.5</v>
      </c>
      <c r="F35" s="64">
        <f>SUM(F13:F33)</f>
        <v>140</v>
      </c>
      <c r="G35" s="64"/>
    </row>
  </sheetData>
  <sheetProtection/>
  <mergeCells count="1">
    <mergeCell ref="A35:B3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9" t="s">
        <v>17</v>
      </c>
    </row>
    <row r="2" spans="1:6" ht="28.5" customHeight="1">
      <c r="A2" s="17" t="s">
        <v>18</v>
      </c>
      <c r="B2" s="17"/>
      <c r="C2" s="17"/>
      <c r="D2" s="17"/>
      <c r="E2" s="17"/>
      <c r="F2" s="17"/>
    </row>
    <row r="3" ht="22.5" customHeight="1">
      <c r="F3" s="16" t="s">
        <v>35</v>
      </c>
    </row>
    <row r="4" spans="1:6" ht="22.5" customHeight="1">
      <c r="A4" s="18" t="s">
        <v>134</v>
      </c>
      <c r="B4" s="18" t="s">
        <v>135</v>
      </c>
      <c r="C4" s="18" t="s">
        <v>114</v>
      </c>
      <c r="D4" s="18" t="s">
        <v>136</v>
      </c>
      <c r="E4" s="18" t="s">
        <v>137</v>
      </c>
      <c r="F4" s="18" t="s">
        <v>139</v>
      </c>
    </row>
    <row r="5" spans="1:6" ht="15.75" customHeight="1">
      <c r="A5" s="12" t="s">
        <v>125</v>
      </c>
      <c r="B5" s="12" t="s">
        <v>125</v>
      </c>
      <c r="C5" s="12">
        <v>1</v>
      </c>
      <c r="D5" s="12">
        <v>2</v>
      </c>
      <c r="E5" s="12">
        <v>3</v>
      </c>
      <c r="F5" s="12" t="s">
        <v>125</v>
      </c>
    </row>
    <row r="6" spans="1:6" s="66" customFormat="1" ht="23.25" customHeight="1">
      <c r="A6" s="84">
        <v>207</v>
      </c>
      <c r="B6" s="85" t="s">
        <v>315</v>
      </c>
      <c r="C6" s="61">
        <v>228.19</v>
      </c>
      <c r="D6" s="61">
        <v>201.69</v>
      </c>
      <c r="E6" s="61">
        <v>26.5</v>
      </c>
      <c r="F6" s="65" t="s">
        <v>318</v>
      </c>
    </row>
    <row r="7" spans="1:6" s="66" customFormat="1" ht="23.25" customHeight="1">
      <c r="A7" s="84">
        <v>20701</v>
      </c>
      <c r="B7" s="85" t="s">
        <v>316</v>
      </c>
      <c r="C7" s="61">
        <v>228.19</v>
      </c>
      <c r="D7" s="61">
        <v>201.69</v>
      </c>
      <c r="E7" s="61">
        <v>26.5</v>
      </c>
      <c r="F7" s="65" t="s">
        <v>318</v>
      </c>
    </row>
    <row r="8" spans="1:6" s="66" customFormat="1" ht="23.25" customHeight="1">
      <c r="A8" s="84">
        <v>2070101</v>
      </c>
      <c r="B8" s="85" t="s">
        <v>317</v>
      </c>
      <c r="C8" s="61">
        <v>228.19</v>
      </c>
      <c r="D8" s="61">
        <v>201.69</v>
      </c>
      <c r="E8" s="61">
        <v>26.5</v>
      </c>
      <c r="F8" s="65" t="s">
        <v>318</v>
      </c>
    </row>
    <row r="9" spans="1:6" ht="12.75" customHeight="1">
      <c r="A9" s="14"/>
      <c r="B9" s="14"/>
      <c r="C9" s="14"/>
      <c r="D9" s="14"/>
      <c r="E9" s="14"/>
      <c r="F9" s="14"/>
    </row>
    <row r="10" spans="1:6" ht="12.75" customHeight="1">
      <c r="A10" s="14"/>
      <c r="B10" s="14"/>
      <c r="C10" s="14"/>
      <c r="D10" s="14"/>
      <c r="E10" s="14"/>
      <c r="F10" s="14"/>
    </row>
    <row r="11" spans="1:6" ht="12.75" customHeight="1">
      <c r="A11" s="14"/>
      <c r="B11" s="14"/>
      <c r="C11" s="14"/>
      <c r="D11" s="15"/>
      <c r="E11" s="14"/>
      <c r="F11" s="14"/>
    </row>
    <row r="12" spans="1:6" ht="12.75" customHeight="1">
      <c r="A12" s="14"/>
      <c r="B12" s="14"/>
      <c r="C12" s="14"/>
      <c r="D12" s="14"/>
      <c r="E12" s="14"/>
      <c r="F12" s="14"/>
    </row>
    <row r="13" spans="1:6" ht="12.75" customHeight="1">
      <c r="A13" s="14"/>
      <c r="B13" s="15"/>
      <c r="C13" s="14"/>
      <c r="D13" s="15"/>
      <c r="E13" s="15"/>
      <c r="F13" s="15"/>
    </row>
    <row r="14" spans="1:3" ht="12.75" customHeight="1">
      <c r="A14" s="9"/>
      <c r="C14" s="9"/>
    </row>
    <row r="15" spans="1:2" ht="12.75" customHeight="1">
      <c r="A15" s="9"/>
      <c r="B15" s="9"/>
    </row>
    <row r="16" ht="12.75" customHeight="1">
      <c r="B16" s="9"/>
    </row>
    <row r="17" ht="12.75" customHeight="1">
      <c r="B17" s="9"/>
    </row>
    <row r="18" ht="12.75" customHeight="1">
      <c r="B18" s="9"/>
    </row>
    <row r="19" ht="12.75" customHeight="1">
      <c r="B19" s="9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JiangWenwen</cp:lastModifiedBy>
  <cp:lastPrinted>2018-05-19T02:04:27Z</cp:lastPrinted>
  <dcterms:created xsi:type="dcterms:W3CDTF">2018-01-09T01:56:11Z</dcterms:created>
  <dcterms:modified xsi:type="dcterms:W3CDTF">2018-05-25T02:55:16Z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